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35" windowWidth="18120" windowHeight="9300" tabRatio="911"/>
  </bookViews>
  <sheets>
    <sheet name="Consolidado JT" sheetId="2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definedNames>
    <definedName name="Print_Area" localSheetId="0">'Consolidado JT'!$A$1:$K$35</definedName>
  </definedNames>
  <calcPr calcId="145621"/>
</workbook>
</file>

<file path=xl/calcChain.xml><?xml version="1.0" encoding="utf-8"?>
<calcChain xmlns="http://schemas.openxmlformats.org/spreadsheetml/2006/main">
  <c r="J10" i="43" l="1"/>
  <c r="J21" i="28"/>
  <c r="I17" i="28"/>
  <c r="J17" i="28"/>
  <c r="J19" i="28"/>
  <c r="J20" i="28"/>
  <c r="J22" i="28"/>
  <c r="I11" i="50" l="1"/>
  <c r="H11" i="50"/>
  <c r="G11" i="50"/>
  <c r="F11" i="50"/>
  <c r="E11" i="50"/>
  <c r="D11" i="50"/>
  <c r="J10" i="50"/>
  <c r="J11" i="50" s="1"/>
  <c r="J12" i="47" l="1"/>
  <c r="I12" i="47"/>
  <c r="H12" i="47"/>
  <c r="G12" i="47"/>
  <c r="F12" i="47"/>
  <c r="E12" i="47"/>
  <c r="D12" i="47"/>
  <c r="J11" i="47"/>
  <c r="I15" i="46"/>
  <c r="H15" i="46"/>
  <c r="G15" i="46"/>
  <c r="F15" i="46"/>
  <c r="E15" i="46"/>
  <c r="D15" i="46"/>
  <c r="J14" i="46"/>
  <c r="J13" i="46"/>
  <c r="J12" i="46"/>
  <c r="J11" i="46"/>
  <c r="J10" i="46"/>
  <c r="I16" i="44"/>
  <c r="H16" i="44"/>
  <c r="G16" i="44"/>
  <c r="F16" i="44"/>
  <c r="E16" i="44"/>
  <c r="D16" i="44"/>
  <c r="J15" i="44"/>
  <c r="J14" i="44"/>
  <c r="J13" i="44"/>
  <c r="J12" i="44"/>
  <c r="J11" i="44"/>
  <c r="J10" i="44"/>
  <c r="J16" i="44" l="1"/>
  <c r="J15" i="46"/>
  <c r="E35" i="28"/>
  <c r="J34" i="28" l="1"/>
  <c r="J32" i="28"/>
  <c r="J31" i="28"/>
  <c r="J30" i="28"/>
  <c r="J29" i="28"/>
  <c r="J27" i="28"/>
  <c r="J25" i="28"/>
  <c r="J24" i="28"/>
  <c r="J15" i="28"/>
  <c r="J14" i="28"/>
  <c r="J13" i="28"/>
  <c r="J11" i="28"/>
  <c r="J10" i="56" l="1"/>
  <c r="J10" i="53" l="1"/>
  <c r="J10" i="52" l="1"/>
  <c r="J10" i="49" l="1"/>
  <c r="J10" i="42" l="1"/>
  <c r="J10" i="37" l="1"/>
  <c r="J10" i="35" l="1"/>
  <c r="J10" i="33"/>
  <c r="J10" i="41" l="1"/>
  <c r="J16" i="43" l="1"/>
  <c r="I16" i="43"/>
  <c r="H16" i="43"/>
  <c r="G16" i="43"/>
  <c r="F16" i="43"/>
  <c r="E16" i="43"/>
  <c r="D16" i="43"/>
  <c r="J10" i="36" l="1"/>
  <c r="I15" i="56" l="1"/>
  <c r="H15" i="56"/>
  <c r="G15" i="56"/>
  <c r="F15" i="56"/>
  <c r="E15" i="56"/>
  <c r="D15" i="56"/>
  <c r="J14" i="56"/>
  <c r="J13" i="56"/>
  <c r="J15" i="56" s="1"/>
  <c r="J12" i="56"/>
  <c r="J11" i="56"/>
  <c r="J15" i="43" l="1"/>
  <c r="J14" i="43"/>
  <c r="J13" i="43"/>
  <c r="J12" i="43"/>
  <c r="J11" i="43"/>
  <c r="I15" i="31" l="1"/>
  <c r="H15" i="31"/>
  <c r="G15" i="31"/>
  <c r="F15" i="31"/>
  <c r="E15" i="31"/>
  <c r="D15" i="31"/>
  <c r="J14" i="31"/>
  <c r="J13" i="31"/>
  <c r="J12" i="31"/>
  <c r="J11" i="31"/>
  <c r="J15" i="31"/>
  <c r="I15" i="53" l="1"/>
  <c r="H15" i="53"/>
  <c r="G15" i="53"/>
  <c r="F15" i="53"/>
  <c r="E15" i="53"/>
  <c r="D15" i="53"/>
  <c r="J14" i="53"/>
  <c r="J13" i="53"/>
  <c r="J15" i="53" s="1"/>
  <c r="J12" i="53"/>
  <c r="J11" i="53"/>
  <c r="I16" i="52"/>
  <c r="H16" i="52"/>
  <c r="G16" i="52"/>
  <c r="F16" i="52"/>
  <c r="E16" i="52"/>
  <c r="D16" i="52"/>
  <c r="J15" i="52"/>
  <c r="J14" i="52"/>
  <c r="J13" i="52"/>
  <c r="J12" i="52"/>
  <c r="J11" i="52"/>
  <c r="J16" i="52" s="1"/>
  <c r="I18" i="49"/>
  <c r="H18" i="49"/>
  <c r="G18" i="49"/>
  <c r="F18" i="49"/>
  <c r="E18" i="49"/>
  <c r="D18" i="49"/>
  <c r="J17" i="49"/>
  <c r="J16" i="49"/>
  <c r="J15" i="49"/>
  <c r="J14" i="49"/>
  <c r="J13" i="49"/>
  <c r="J12" i="49"/>
  <c r="J11" i="49"/>
  <c r="I18" i="48"/>
  <c r="H18" i="48"/>
  <c r="G18" i="48"/>
  <c r="F18" i="48"/>
  <c r="E18" i="48"/>
  <c r="D18" i="48"/>
  <c r="J17" i="48"/>
  <c r="J16" i="48"/>
  <c r="J15" i="48"/>
  <c r="J14" i="48"/>
  <c r="J13" i="48"/>
  <c r="J12" i="48"/>
  <c r="J11" i="48"/>
  <c r="J18" i="48"/>
  <c r="I15" i="42"/>
  <c r="H15" i="42"/>
  <c r="G15" i="42"/>
  <c r="F15" i="42"/>
  <c r="E15" i="42"/>
  <c r="D15" i="42"/>
  <c r="J14" i="42"/>
  <c r="J13" i="42"/>
  <c r="J12" i="42"/>
  <c r="J11" i="42"/>
  <c r="J15" i="42"/>
  <c r="I15" i="41"/>
  <c r="H15" i="41"/>
  <c r="G15" i="41"/>
  <c r="F15" i="41"/>
  <c r="E15" i="41"/>
  <c r="D15" i="41"/>
  <c r="J14" i="41"/>
  <c r="J13" i="41"/>
  <c r="J12" i="41"/>
  <c r="J11" i="41"/>
  <c r="J15" i="41"/>
  <c r="I16" i="40"/>
  <c r="H16" i="40"/>
  <c r="G16" i="40"/>
  <c r="F16" i="40"/>
  <c r="E16" i="40"/>
  <c r="D16" i="40"/>
  <c r="J15" i="40"/>
  <c r="J14" i="40"/>
  <c r="J13" i="40"/>
  <c r="J12" i="40"/>
  <c r="J11" i="40"/>
  <c r="J16" i="40" s="1"/>
  <c r="I15" i="38"/>
  <c r="H15" i="38"/>
  <c r="G15" i="38"/>
  <c r="F15" i="38"/>
  <c r="E15" i="38"/>
  <c r="D15" i="38"/>
  <c r="J14" i="38"/>
  <c r="J13" i="38"/>
  <c r="J12" i="38"/>
  <c r="J11" i="38"/>
  <c r="J15" i="38" s="1"/>
  <c r="I16" i="37"/>
  <c r="H16" i="37"/>
  <c r="G16" i="37"/>
  <c r="F16" i="37"/>
  <c r="E16" i="37"/>
  <c r="D16" i="37"/>
  <c r="J15" i="37"/>
  <c r="J14" i="37"/>
  <c r="J13" i="37"/>
  <c r="J12" i="37"/>
  <c r="J11" i="37"/>
  <c r="J16" i="37"/>
  <c r="I16" i="36"/>
  <c r="H16" i="36"/>
  <c r="G16" i="36"/>
  <c r="F16" i="36"/>
  <c r="E16" i="36"/>
  <c r="D16" i="36"/>
  <c r="J15" i="36"/>
  <c r="J14" i="36"/>
  <c r="J13" i="36"/>
  <c r="J12" i="36"/>
  <c r="J16" i="36" s="1"/>
  <c r="J11" i="36"/>
  <c r="I15" i="35"/>
  <c r="H15" i="35"/>
  <c r="G15" i="35"/>
  <c r="F15" i="35"/>
  <c r="E15" i="35"/>
  <c r="D15" i="35"/>
  <c r="J14" i="35"/>
  <c r="J13" i="35"/>
  <c r="J12" i="35"/>
  <c r="J11" i="35"/>
  <c r="I16" i="33"/>
  <c r="H16" i="33"/>
  <c r="G16" i="33"/>
  <c r="F16" i="33"/>
  <c r="E16" i="33"/>
  <c r="D16" i="33"/>
  <c r="J15" i="33"/>
  <c r="J14" i="33"/>
  <c r="J13" i="33"/>
  <c r="J12" i="33"/>
  <c r="J11" i="33"/>
  <c r="J16" i="33" s="1"/>
  <c r="J15" i="35" l="1"/>
  <c r="J18" i="49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<sst xmlns="http://schemas.openxmlformats.org/spreadsheetml/2006/main" count="997" uniqueCount="240">
  <si>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</si>
  <si>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</si>
  <si>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</si>
  <si>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</si>
  <si>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</si>
  <si>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</si>
  <si>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</si>
  <si>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</si>
  <si>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</si>
  <si>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</si>
  <si>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</si>
  <si>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</si>
  <si>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</si>
  <si>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</si>
  <si>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</si>
  <si>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</si>
  <si>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</si>
  <si>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</si>
  <si>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</si>
  <si>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</si>
  <si>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</si>
  <si>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</si>
  <si>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</si>
  <si>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</si>
  <si>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</si>
  <si>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</si>
  <si>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</si>
  <si>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Times New Roman"/>
        <family val="1"/>
      </rPr>
      <t>per capita</t>
    </r>
    <r>
      <rPr>
        <sz val="9"/>
        <rFont val="Times New Roman"/>
        <family val="1"/>
      </rPr>
      <t>) dos benefícios assistenciais:</t>
    </r>
  </si>
  <si>
    <t>15102</t>
  </si>
  <si>
    <t>Atos da Presidência do TRT1 nº835, de 13 de dexembro de 2007 e nº6,de 06 de outubro de 2010</t>
  </si>
  <si>
    <t>TRIBUNAL REGIONAL DO TRABALHO DA 1ª REGIÃO</t>
  </si>
  <si>
    <t>SECRETARIA DE GESTÃO DE PESSOAS</t>
  </si>
  <si>
    <t>15.103</t>
  </si>
  <si>
    <t>15.104</t>
  </si>
  <si>
    <t>15105</t>
  </si>
  <si>
    <t>TRIBUNAL REGIONAL DO TRABALHO DA 4ª REGIÃO</t>
  </si>
  <si>
    <t>-</t>
  </si>
  <si>
    <t>Portaria TRT5 nº 191/2001</t>
  </si>
  <si>
    <t>TRT5</t>
  </si>
  <si>
    <t>15107</t>
  </si>
  <si>
    <t>JUSTIÇA DO TRABALHO</t>
  </si>
  <si>
    <t>ÓRGÃO: TRIBUNAL REGIONAL DO TRABALHO DA SEXTA REGIÃO</t>
  </si>
  <si>
    <t>UNIDADE: SECRETARIA DE GESTÃO DE PESSOAS/COORDENADORIA DE ADMINISTRAÇÃO DE PESSOAL</t>
  </si>
  <si>
    <t>ATO TRT-GP 367/2013</t>
  </si>
  <si>
    <t>ATO TRT7 Nº 119/2007</t>
  </si>
  <si>
    <t>15109</t>
  </si>
  <si>
    <t>ÓRGÃO: TRIBUNAL REGIONAL DO TRABALHO DA 8ª REGIÃO</t>
  </si>
  <si>
    <t>UNIDADE: Secretaria de Gestão de Pessoas</t>
  </si>
  <si>
    <t>Portaria Conjunta nº. 1, de 18/03/2015 - Dispõe sobre os valores per capita do Auxílio Alimentação e da Assistência Pré-Escolar no âmbito do Poder Judiciário da União.</t>
  </si>
  <si>
    <t>O pagamento de Auxílio-Transporte para utilização de transporte coletivo intermunicipal está previsto no art. 1º da MP nº 2.165-36, de 23/08/2001, e, no âmbito desse Regional, está regulamentado pelo art. 1º da Resolução nº 53/1999 e Resolução CSJT nº. 11/2005.</t>
  </si>
  <si>
    <t>Ofício Circular 18/2014 - CSJT.GP.SG.CFIN</t>
  </si>
  <si>
    <t>TRT 9ª Região</t>
  </si>
  <si>
    <t>ÓRGÃO: 15000 JUSTIÇA DO TRABALHO</t>
  </si>
  <si>
    <t>UNIDADE: Tribunal Regional do Trabalho da 9a. Região - Paraná</t>
  </si>
  <si>
    <t>Portaria conjunta nº 01/2014</t>
  </si>
  <si>
    <t>Ato TRT9 nº 206/2007</t>
  </si>
  <si>
    <t>ÓRGÃO: TRIBUNAL REGIONAL DO TRABALHO DA 12ª REGIÃO</t>
  </si>
  <si>
    <t>UNIDADE: SECRETARIA DE GESTÃO DE PESSOAS</t>
  </si>
  <si>
    <t>15113</t>
  </si>
  <si>
    <t>TRT 12ª REGIÃO</t>
  </si>
  <si>
    <t>ÓRGÃO: TRIBUNAL REGIONAL DO DA TRABAHO DA 15ª REGIÃO</t>
  </si>
  <si>
    <t>15116</t>
  </si>
  <si>
    <t xml:space="preserve">Ato Regulamentar GP nº 13/2010 </t>
  </si>
  <si>
    <t>TRT 16ª REGIÃO</t>
  </si>
  <si>
    <t>15118</t>
  </si>
  <si>
    <t>TRT 17ª REGIÃO</t>
  </si>
  <si>
    <t>ATO TRT-17ª SGP / PRESI Nº 18 /2015, que regulamenta e MA N.º 72/2010, que altera o limite diário do benefício. MA Nº  1760 /2008 - Transporte Especial PNE.</t>
  </si>
  <si>
    <t>TRT 19ª REGIÃO</t>
  </si>
  <si>
    <t>UNIDADE: COORDENADORIA DE GESTÃO DE PESSOAS</t>
  </si>
  <si>
    <t>15122</t>
  </si>
  <si>
    <t>Resolução CSJT 141/2014</t>
  </si>
  <si>
    <t>TRIBUNAL REGIONAL DO TRABALHO DA 22ª REGIÃO</t>
  </si>
  <si>
    <t>15.123</t>
  </si>
  <si>
    <t>TRT 22ª REGIÃO</t>
  </si>
  <si>
    <t>ATO GP Nº 144/1999</t>
  </si>
  <si>
    <t>15124</t>
  </si>
  <si>
    <t>ÓRGÃO: Tribunal Superior do Trabalho</t>
  </si>
  <si>
    <t>UNIDADE: Coordenadoria de Informações Funcionais</t>
  </si>
  <si>
    <t>15101</t>
  </si>
  <si>
    <t>TST</t>
  </si>
  <si>
    <t>PORTARIA CONJUNTA DO PODER JUDICIÁRIO DA UNIÃO Nº 1/2015</t>
  </si>
  <si>
    <t>LEI Nº 13.115, DE 20 DE ABRIL DE 2015</t>
  </si>
  <si>
    <t>ÓRGÃO: TRIBUNAL REGIONAL DO TRABALHO DA 20ª REGIÃO</t>
  </si>
  <si>
    <t>15121</t>
  </si>
  <si>
    <t>ATO DG.PR TRT20 Nº 243/2012  E RESOLUÇÃO CSJT Nº 141/2014</t>
  </si>
  <si>
    <t>TRT18</t>
  </si>
  <si>
    <t>ÓRGÃO: TRIBUNAL REGIONAL DO TRABALHO DA 18ª REGIÃO</t>
  </si>
  <si>
    <t>UNIDADE: NÚCLEO DE SAÚDE</t>
  </si>
  <si>
    <t>PORT.TRT 18ª  GP/DG/SADRH Nº023/2007</t>
  </si>
  <si>
    <t>RESOLUÇÃO CSJT Nº141/2014</t>
  </si>
  <si>
    <t>TRIBUNAL REGIONAL DO TRABALHO DA 13ª REGIÃO</t>
  </si>
  <si>
    <t>SERVIÇO DE ADMINISTRAÇÃO E PAGAMENTO DE PESSOAL</t>
  </si>
  <si>
    <t>TRT 13ª REGIÃO</t>
  </si>
  <si>
    <t>Portaria Conjunta CNJ Nº 1</t>
  </si>
  <si>
    <t>RA TRT13 12/2013</t>
  </si>
  <si>
    <t>15115</t>
  </si>
  <si>
    <t>TRT 14ª REGIÃO</t>
  </si>
  <si>
    <t>ÓRGÃO: TRT14ª REGIÃO</t>
  </si>
  <si>
    <t>UNIDADE: Secretaria Gestão de Pessoas</t>
  </si>
  <si>
    <t>Consolidado da Justiça do Trabalho</t>
  </si>
  <si>
    <t>UNIDADE: Coordenadoria de Gestão de Pessoas CSJT</t>
  </si>
  <si>
    <t>ÓRGÃO: TRIBUNAL REGIONAL DO TRABALHO DA 11ª REGIÃO</t>
  </si>
  <si>
    <t>UNIDADE: 080002</t>
  </si>
  <si>
    <t>Fonte: Secretaria de Gestão de Pessoas - Seção de Benefícios</t>
  </si>
  <si>
    <t>OBSERVAÇÕES:</t>
  </si>
  <si>
    <t>a) Os Valores Per Capita de "Auxílio-Transporte" e "Assistência Médica e Odontológica - Participação da União" são calculados com base na execução financeira dividida pelo quantitativo físico, conforme orientação da Secretaria de Orçamento Federal (SOF).</t>
  </si>
  <si>
    <t>b) Descrição do Ato Legal que define os valores unitários (per capita) dos benefícios assistênciais:</t>
  </si>
  <si>
    <t>PORTARIA CONJUNTA Nº 1 - CNJ, DE 18/03/2015 E RESOLUÇÃO ADMINISTRATIVA Nº 065/2015.</t>
  </si>
  <si>
    <t>PORTARIA CONJUNTA Nº 1 - CNJ, DE 18/03/2015 E RESOLUÇÃO ADMINISTRATIVA Nº 253/2013.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</si>
  <si>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</si>
  <si>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</si>
  <si>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</si>
  <si>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</si>
  <si>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</si>
  <si>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</si>
  <si>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</si>
  <si>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</si>
  <si>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</si>
  <si>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</si>
  <si>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</si>
  <si>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</si>
  <si>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</si>
  <si>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</si>
  <si>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</si>
  <si>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</si>
  <si>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</si>
  <si>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</si>
  <si>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</si>
  <si>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</si>
  <si>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</si>
  <si>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</si>
  <si>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</si>
  <si>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TRT 24ª REGIÃO</t>
  </si>
  <si>
    <t>ATO TRT/GP 112/99</t>
  </si>
  <si>
    <t>15103</t>
  </si>
  <si>
    <t>15104</t>
  </si>
  <si>
    <t>15123</t>
  </si>
  <si>
    <t>ATO GP Nº 17 DE 13/07/2015</t>
  </si>
  <si>
    <t>Data de referência: 31/12/2015</t>
  </si>
  <si>
    <t>Observações:</t>
  </si>
  <si>
    <t>Assistência pré-escolar: quantidade refere-se ao número de crianças atendidas</t>
  </si>
  <si>
    <t>Assistência pré-escolar: valores per capta obtidos pela média dos valores pagos em folha relativos à competência do demonstrativo</t>
  </si>
  <si>
    <t>Auxílio Transporte: valores per capta obtidos pela média dos valores pagos em folha relativos à competência do demonstrativo</t>
  </si>
  <si>
    <t>DECRETO MUNICIPAL Nº 3.003, DE 16/01/2015 E  RESOLUÇÃO ADMINISTRATIVA Nº 251/2015.</t>
  </si>
  <si>
    <t>Data de referência: dezembro/2015</t>
  </si>
  <si>
    <t>Data de referência: DEZEMBRO - 2015</t>
  </si>
  <si>
    <t>UNIDADES:</t>
  </si>
  <si>
    <t>Secretarias de Saúde e de Pagamento de Pessoal</t>
  </si>
  <si>
    <t>Ato Regulamentar n. 6/1999, de 31/ 7/1999</t>
  </si>
  <si>
    <t>Data de referência: 12/2015</t>
  </si>
  <si>
    <t>15106</t>
  </si>
  <si>
    <t>ATO TRT5 nº 277/2012</t>
  </si>
  <si>
    <t>15111</t>
  </si>
  <si>
    <t>TRT da 10ª Região</t>
  </si>
  <si>
    <t>155,57 *</t>
  </si>
  <si>
    <t>Portaria PRE-DGS N° 416/2007 – Anexo I</t>
  </si>
  <si>
    <t>**</t>
  </si>
  <si>
    <t>Portaria PRE-DIGER nº 044/2012</t>
  </si>
  <si>
    <t>* O valor do auxílio-transporte foi resultado dos valores per capita dos meses de setembro a dezembro/2015.</t>
  </si>
  <si>
    <t>** Não há previsão orçamentária específica para os exames periódicos. Utilizamos a rubrica de Assistência Médica e Odontológica.</t>
  </si>
  <si>
    <t>ÓRGÃO: Tribunal Regional do Trabalho da 10ª Região</t>
  </si>
  <si>
    <t>UNIDADE: Coordenadoria de Assistência ao Pessoal</t>
  </si>
  <si>
    <t>Data de referência: setembro a dezembro/2015</t>
  </si>
  <si>
    <t>Data de referência: 31/12/2015 publicado em 13/01/2016</t>
  </si>
  <si>
    <t>Portaria PRESI nº 311/99 Art. 53 e seguintes</t>
  </si>
  <si>
    <t>O Serviço de Saúde realiza os exames periódicos de saúde com equipe própria, não são realizados exames complementares de caráter geral</t>
  </si>
  <si>
    <t>Data de referência: 31/12/15</t>
  </si>
  <si>
    <t>TRT15ªRegiao</t>
  </si>
  <si>
    <t>ÓRGÃO: TRIBUNAL REGIONAL DO TRABALHO DA 16ª REGIÃO</t>
  </si>
  <si>
    <t xml:space="preserve">AUXÍLIO-ALIMENTAÇÃO                                   </t>
  </si>
  <si>
    <t xml:space="preserve">ASSISTÊNCIA PRÉ-ESCOLAR                               </t>
  </si>
  <si>
    <t xml:space="preserve">AUXÍLIO-TRANSPORTE                                    </t>
  </si>
  <si>
    <t xml:space="preserve">EXAMES PERIÓDICOS                                     </t>
  </si>
  <si>
    <t>PODER JUDICIÁRIO:</t>
  </si>
  <si>
    <t>UNIÃO</t>
  </si>
  <si>
    <t>SGP</t>
  </si>
  <si>
    <t>DEZEMBRO/2015</t>
  </si>
  <si>
    <t>ÓRGÃO: TRT DA 19ª REGIÃO</t>
  </si>
  <si>
    <t>ATO TRT 19ª GP 58/2014</t>
  </si>
  <si>
    <t>RESOLUÇÃO CSJT 141/2014</t>
  </si>
  <si>
    <t>ÓRGÃO: TRT 21ª REGIÃO</t>
  </si>
  <si>
    <t>Ato TRT/GP nº 256/2005</t>
  </si>
  <si>
    <t>166,00</t>
  </si>
  <si>
    <t>Data de referência:  Dezembro/2015</t>
  </si>
  <si>
    <t>ATO DELIBERATIVO N. 12, DE 30 DE ABRIL DE 2009; LEI Nº 8.112, de 11 DE DEZEMBRO DE 1990</t>
  </si>
  <si>
    <t>ATO DELIBERATIVO N. 12, DE 30 DE ABRIL DE 2009; ATO Nº 115/SRLP.SERH.GDGCA.GP, DE 22 DE MARÇO DE 2004; ATO N. 270/GDGSET.GP, DE 4 DE ABRIL DE 2008; ATO Nº 17/ASLP.SEGPES.GDGSET.GP, DE 22 DE JANEIRO DE 2010.</t>
  </si>
  <si>
    <t>15108</t>
  </si>
  <si>
    <t>15110</t>
  </si>
  <si>
    <t>15112</t>
  </si>
  <si>
    <t>15114</t>
  </si>
  <si>
    <t>15117</t>
  </si>
  <si>
    <t>15119</t>
  </si>
  <si>
    <t>15120</t>
  </si>
  <si>
    <t>15125</t>
  </si>
  <si>
    <t>TRIBUNAL REGIONAL DO TRABALHO DA 2ª REGIÃO</t>
  </si>
  <si>
    <t xml:space="preserve">Lei 8112/90 e Decreto nº 6.856 de 25 de maio de 2009 </t>
  </si>
  <si>
    <t>RESOLUÇÃO 102 CNJ - ANEXO IV- QUANTITATIVO DE CARGOS E FUNÇÕES</t>
  </si>
  <si>
    <r>
      <t xml:space="preserve"> Descrição do ato legal que define os valores unitários (</t>
    </r>
    <r>
      <rPr>
        <i/>
        <sz val="9"/>
        <rFont val="Times New Roman"/>
        <family val="1"/>
        <charset val="1"/>
      </rPr>
      <t>per capita</t>
    </r>
    <r>
      <rPr>
        <sz val="9"/>
        <rFont val="Times New Roman"/>
        <family val="1"/>
        <charset val="1"/>
      </rPr>
      <t>) dos benefícios assistenciais:</t>
    </r>
  </si>
  <si>
    <t xml:space="preserve">ACORDO DA SECRETARIA DE ORÇAMENTO FEDERAL COM O PODER JUDICIÁRIO </t>
  </si>
  <si>
    <t>ACORDO DA SECRETARIA DE ORÇAMENTO FEDERAL COM O PODER JUDICIÁRIO</t>
  </si>
  <si>
    <t>ACORDO DA SECRETARIA DE ORÇAMENTO FEDERAL COM O PODER  JUDICIÁRIO</t>
  </si>
  <si>
    <t>ÓRGÃO:  Tribunal Regional do Trabalho da 23ª Região</t>
  </si>
  <si>
    <t>UNIDADE:  Gestão de Pessoas</t>
  </si>
  <si>
    <t>TRT da 23ª Região</t>
  </si>
  <si>
    <t>Portaria Conjunta CNJ n. 001/2015.</t>
  </si>
  <si>
    <t>Portaria TRT/DG/GP n. 252/1999.</t>
  </si>
  <si>
    <t>ÓRGÃO: TRIBUNAL REGIONAL DO TRABALHO - 7ª REGIÃO</t>
  </si>
  <si>
    <t>UNIDADE: DIVISÃO DE RECURSOS HUMANOS-DIVISÃO DE PAGAMENTO DE PESSOAL</t>
  </si>
  <si>
    <t xml:space="preserve"> RESOLUÇÃO 102 CNJ - ANEXO IV</t>
  </si>
  <si>
    <t>TRT 7ª REGIÃO</t>
  </si>
  <si>
    <r>
      <t xml:space="preserve"> Descrição do ato legal que define os valores unitários (</t>
    </r>
    <r>
      <rPr>
        <i/>
        <sz val="9"/>
        <color theme="1"/>
        <rFont val="Times New Roman"/>
        <family val="1"/>
      </rPr>
      <t>per capita</t>
    </r>
    <r>
      <rPr>
        <sz val="9"/>
        <color theme="1"/>
        <rFont val="Times New Roman"/>
        <family val="1"/>
      </rPr>
      <t>) dos benefícios assistenciais:</t>
    </r>
  </si>
  <si>
    <t>PORTARIA CONJUNTA DO PODER JUDICIÁRIO DA UNIÃO</t>
  </si>
  <si>
    <t>PORTARIA CONJUNTA DO PODER JUDICIÁRIO DA UNIÃO Nº 01/2015</t>
  </si>
  <si>
    <t>AUXÍLIO-
ALIMENTAÇÃO</t>
  </si>
  <si>
    <t>ASSISTÊNCIA
PRÉ-ESCOLAR</t>
  </si>
  <si>
    <t>EXAMES
PERIÓDICOS</t>
  </si>
  <si>
    <r>
      <t>Descrição do ato legal que define os valores unitários (</t>
    </r>
    <r>
      <rPr>
        <i/>
        <sz val="9"/>
        <color theme="1"/>
        <rFont val="Times New Roman"/>
        <family val="1"/>
      </rPr>
      <t>per capita</t>
    </r>
    <r>
      <rPr>
        <sz val="9"/>
        <color theme="1"/>
        <rFont val="Times New Roman"/>
        <family val="1"/>
      </rPr>
      <t>) dos benefícios assistenciais:</t>
    </r>
  </si>
  <si>
    <t xml:space="preserve">PORTARIA CONJUNTA DO PODER JUDICIÁRIO DA UNIÃO 
Nº 1/2015
</t>
  </si>
  <si>
    <t xml:space="preserve">ACORDO DA SECRETARIA DE ORÇAMENTO FEDERAL COM O PODER JUDICIÁRIO
</t>
  </si>
  <si>
    <t>TRT 2ª REGIÃO</t>
  </si>
  <si>
    <t>PORTARIA CONJUNTA DO PODER JUDICIÁRIO DA UNIÃO nº 1/2015</t>
  </si>
  <si>
    <t>LEI nº 7.418 DE 16/12/1985 C/C ATO REGULAMENTAR GP TRT-16ª Nº 02/1999</t>
  </si>
  <si>
    <t>ACORDO DA SECRETARIA  DE ORÇAMENTO FEDERAL COM O PODER JUDICIÁRIO</t>
  </si>
  <si>
    <t>TRT 20ª REGIÃO</t>
  </si>
  <si>
    <t>TRT 5ª REGIÃO</t>
  </si>
  <si>
    <t>TRT 6ª REGIÃO</t>
  </si>
  <si>
    <t>ATO TRT-GP 437/2013 . Memória do cálculo do valor per capita, na realidade do TRT da Sexta Região: R$ 35.455,10 (RUB 593 – Aux. Transportes. Rendimento) + R$ 367,73 (RUB 598 – Aux. Transporte - Participação do servidor - rendimento) – R$ 9.762,60 (RUB  593 – Aux. Transportes - consignação) - R$ 7.967,94 (RUB  598 – Aux. Transporte - Participação do servidor - consignação) = R$  18.092,29/ 74 (quantidade de beneficiários) = R$ 244,49. OBSERVAÇÃO: Alguns servidores utilizam utiliza mais de uma passagem para chegar ao seu destino, bem como existem outros que, além das passagens urbanas variadas (uma passagem A e outra B), ainda necessitam de passagens interurbanas, pois residem em um município e trabalham em outro ou moram em Estados vizinhos e trabalham no nosso Regional.</t>
  </si>
  <si>
    <t>TRT 11ª REGIÃO</t>
  </si>
  <si>
    <t xml:space="preserve">PORTARIA CONJUNTA Nº 1 - CNJ, DE 18/03/2015 </t>
  </si>
  <si>
    <t>PORTARIA CONJUNTA Nº 1 - CNJ, DE 18/03/2015</t>
  </si>
  <si>
    <t>O valor per capita representa o valor médio indicativo do custo da realização dos exames utilizados como padrão estabelecidos na NR -7, podendo variar em função do sexo, idade, desempenho de atividades insalubres e ainda exames complementares requeridos por ocasião da avaliação física / anamnese.</t>
  </si>
  <si>
    <t>PORTARIA TRT4 Nº 591/2000</t>
  </si>
  <si>
    <t>TRT 4ª REGIÃO</t>
  </si>
  <si>
    <t>TRT 3ª REGIÃO</t>
  </si>
  <si>
    <t>Portaria Conjunta do Poder Judiciário da União n. 1/2015; Ato Regulamentar 3/2010</t>
  </si>
  <si>
    <t>Portaria Conjunta do Poder Judiciário da União n. 1/2015; IN 11/2012</t>
  </si>
  <si>
    <t>Acordo da Secretaria de Orçamento Federal com o Poder Judiciário; IN 10/2012</t>
  </si>
  <si>
    <t>Portaria Conjunta do Poder Judiciário da União N°1/2015</t>
  </si>
  <si>
    <t>Acordo da Secretaria de Orçamento Federal com o Poder Judiciário</t>
  </si>
  <si>
    <t>TRT 1ª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</si>
</sst>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8" formatCode="&quot;R$&quot;\ #,##0.00;[Red]\-&quot;R$&quot;\ #,##0.00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_(* #,##0.00_);_(* \(#,##0.00\);_(* &quot;-&quot;??_);_(@_)"/>
    <numFmt numFmtId="182" formatCode="_(* #,##0_);_(* \(#,##0\);_(* &quot;-&quot;??_);_(@_)"/>
    <numFmt numFmtId="183" formatCode="&quot;R$ &quot;#,##0.00"/>
    <numFmt numFmtId="184" formatCode="[$R$-416]\ #,##0.00;[Red]\-[$R$-416]\ #,##0.00"/>
    <numFmt numFmtId="185" formatCode="dd/mm/yy"/>
    <numFmt numFmtId="186" formatCode="* #,##0\ ;\-* #,##0\ ;* \-#\ ;@\ "/>
    <numFmt numFmtId="187" formatCode="&quot;R$ &quot;#,##0.00_);[Red]\(&quot;R$ &quot;#,##0.00\)"/>
    <numFmt numFmtId="188" formatCode="d/m/yy"/>
    <numFmt numFmtId="189" formatCode="#,##0&quot; &quot;;#,##0&quot; &quot;;&quot;-&quot;#&quot; &quot;;@&quot; &quot;"/>
    <numFmt numFmtId="190" formatCode="_-* #,##0_-;\-* #,##0_-;_-* &quot;-&quot;??_-;_-@_-"/>
    <numFmt numFmtId="191" formatCode="&quot;R$&quot;\ #,##0.00"/>
    <numFmt numFmtId="192" formatCode="[$-416]General"/>
    <numFmt numFmtId="193" formatCode="General&quot; &quot;"/>
    <numFmt numFmtId="194" formatCode="[$-416]0.00"/>
    <numFmt numFmtId="195" formatCode="[$-416]0"/>
    <numFmt numFmtId="196" formatCode="&quot; &quot;#,##0&quot; &quot;;&quot;-&quot;#,##0&quot; &quot;;&quot; -&quot;#&quot; &quot;;&quot; &quot;@&quot; &quot;"/>
    <numFmt numFmtId="197" formatCode="[$-416]#,##0.00"/>
    <numFmt numFmtId="198" formatCode="&quot; &quot;#,##0.00&quot; &quot;;&quot; (&quot;#,##0.00&quot;)&quot;;&quot; -&quot;#&quot; &quot;;&quot; &quot;@&quot; &quot;"/>
    <numFmt numFmtId="199" formatCode="[$-416]#,##0"/>
    <numFmt numFmtId="200" formatCode="&quot;$&quot;#,##0&quot; &quot;;&quot;($&quot;#,##0&quot;)&quot;"/>
    <numFmt numFmtId="201" formatCode="yyyy&quot;:&quot;mm"/>
    <numFmt numFmtId="202" formatCode="&quot; &quot;[$€]#,##0.00&quot; &quot;;&quot; &quot;[$€]&quot;(&quot;#,##0.00&quot;)&quot;;&quot; &quot;[$€]&quot;-&quot;#&quot; &quot;"/>
    <numFmt numFmtId="203" formatCode="&quot; R$ &quot;#,##0.00&quot; &quot;;&quot; R$ (&quot;#,##0.00&quot;)&quot;;&quot; R$ -&quot;#&quot; &quot;;&quot; &quot;@&quot; &quot;"/>
    <numFmt numFmtId="204" formatCode="#.#####"/>
    <numFmt numFmtId="205" formatCode="[$-416]0%"/>
    <numFmt numFmtId="206" formatCode="[$R$-416]&quot; &quot;#,##0.00;[Red]&quot;-&quot;[$R$-416]&quot; &quot;#,##0.00"/>
    <numFmt numFmtId="207" formatCode="[$-416]#,##0&quot; &quot;;[Red][$-416]&quot;(&quot;#,##0&quot;)&quot;"/>
    <numFmt numFmtId="208" formatCode="&quot; &quot;#,##0.00&quot; &quot;;&quot;-&quot;#,##0.00&quot; &quot;;&quot; -&quot;#&quot; &quot;;&quot; &quot;@&quot; &quot;"/>
    <numFmt numFmtId="209" formatCode="#.###,"/>
    <numFmt numFmtId="210" formatCode="_(&quot;R$&quot;\ * #,##0.00_);_(&quot;R$&quot;\ * \(#,##0.00\);_(&quot;R$&quot;\ * &quot;-&quot;??_);_(@_)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sz val="9"/>
      <name val="Arial"/>
      <family val="2"/>
      <charset val="1"/>
    </font>
    <font>
      <sz val="11"/>
      <color indexed="8"/>
      <name val="Arial"/>
      <family val="2"/>
      <charset val="1"/>
    </font>
    <font>
      <sz val="9"/>
      <color indexed="8"/>
      <name val="Times New Roman"/>
      <family val="1"/>
      <charset val="1"/>
    </font>
    <font>
      <sz val="9"/>
      <name val="Times New Roman"/>
      <family val="1"/>
      <charset val="1"/>
    </font>
    <font>
      <sz val="8"/>
      <name val="Times New Roman"/>
      <family val="1"/>
      <charset val="1"/>
    </font>
    <font>
      <sz val="10.5"/>
      <name val="Calibri,Bold"/>
    </font>
    <font>
      <b/>
      <i/>
      <sz val="9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  <charset val="1"/>
    </font>
    <font>
      <i/>
      <sz val="9"/>
      <name val="Times New Roman"/>
      <family val="1"/>
      <charset val="1"/>
    </font>
    <font>
      <b/>
      <sz val="10"/>
      <name val="Arial"/>
      <family val="2"/>
      <charset val="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"/>
      <family val="2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9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2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3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25" fillId="0" borderId="1"/>
    <xf numFmtId="0" fontId="13" fillId="3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8" borderId="2" applyNumberFormat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34" fillId="8" borderId="2"/>
    <xf numFmtId="0" fontId="9" fillId="8" borderId="2" applyNumberFormat="0" applyAlignment="0" applyProtection="0"/>
    <xf numFmtId="0" fontId="9" fillId="8" borderId="2" applyNumberFormat="0" applyAlignment="0" applyProtection="0"/>
    <xf numFmtId="0" fontId="33" fillId="0" borderId="0">
      <alignment vertical="center"/>
    </xf>
    <xf numFmtId="0" fontId="10" fillId="21" borderId="3" applyNumberFormat="0" applyAlignment="0" applyProtection="0"/>
    <xf numFmtId="0" fontId="10" fillId="21" borderId="3" applyNumberFormat="0" applyAlignment="0" applyProtection="0"/>
    <xf numFmtId="0" fontId="35" fillId="21" borderId="3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6" fillId="0" borderId="4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0" fillId="21" borderId="3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8" borderId="2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5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9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0" fillId="0" borderId="0"/>
    <xf numFmtId="0" fontId="12" fillId="7" borderId="2" applyNumberFormat="0" applyAlignment="0" applyProtection="0"/>
    <xf numFmtId="0" fontId="37" fillId="0" borderId="9">
      <alignment horizontal="center"/>
    </xf>
    <xf numFmtId="0" fontId="41" fillId="0" borderId="10">
      <alignment horizontal="center"/>
    </xf>
    <xf numFmtId="171" fontId="23" fillId="0" borderId="0"/>
    <xf numFmtId="0" fontId="11" fillId="0" borderId="4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42" fillId="22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15" fillId="8" borderId="12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57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8" borderId="12" applyNumberFormat="0" applyAlignment="0" applyProtection="0"/>
    <xf numFmtId="0" fontId="15" fillId="8" borderId="12" applyNumberFormat="0" applyAlignment="0" applyProtection="0"/>
    <xf numFmtId="0" fontId="44" fillId="8" borderId="12"/>
    <xf numFmtId="0" fontId="15" fillId="8" borderId="12" applyNumberFormat="0" applyAlignment="0" applyProtection="0"/>
    <xf numFmtId="0" fontId="15" fillId="8" borderId="12" applyNumberFormat="0" applyAlignment="0" applyProtection="0"/>
    <xf numFmtId="38" fontId="23" fillId="0" borderId="0"/>
    <xf numFmtId="38" fontId="45" fillId="0" borderId="13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4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2" fillId="0" borderId="6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51" fillId="0" borderId="16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57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43" fillId="0" borderId="0"/>
    <xf numFmtId="176" fontId="4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9" fillId="0" borderId="0"/>
    <xf numFmtId="0" fontId="80" fillId="39" borderId="0"/>
    <xf numFmtId="0" fontId="80" fillId="40" borderId="0"/>
    <xf numFmtId="0" fontId="80" fillId="41" borderId="0"/>
    <xf numFmtId="0" fontId="80" fillId="42" borderId="0"/>
    <xf numFmtId="0" fontId="80" fillId="43" borderId="0"/>
    <xf numFmtId="0" fontId="80" fillId="44" borderId="0"/>
    <xf numFmtId="0" fontId="80" fillId="39" borderId="0"/>
    <xf numFmtId="0" fontId="80" fillId="39" borderId="0"/>
    <xf numFmtId="0" fontId="80" fillId="39" borderId="0"/>
    <xf numFmtId="0" fontId="80" fillId="39" borderId="0"/>
    <xf numFmtId="0" fontId="80" fillId="40" borderId="0"/>
    <xf numFmtId="0" fontId="80" fillId="40" borderId="0"/>
    <xf numFmtId="0" fontId="80" fillId="40" borderId="0"/>
    <xf numFmtId="0" fontId="80" fillId="40" borderId="0"/>
    <xf numFmtId="0" fontId="80" fillId="41" borderId="0"/>
    <xf numFmtId="0" fontId="80" fillId="41" borderId="0"/>
    <xf numFmtId="0" fontId="80" fillId="41" borderId="0"/>
    <xf numFmtId="0" fontId="80" fillId="41" borderId="0"/>
    <xf numFmtId="0" fontId="80" fillId="42" borderId="0"/>
    <xf numFmtId="0" fontId="80" fillId="42" borderId="0"/>
    <xf numFmtId="0" fontId="80" fillId="42" borderId="0"/>
    <xf numFmtId="0" fontId="80" fillId="42" borderId="0"/>
    <xf numFmtId="0" fontId="80" fillId="43" borderId="0"/>
    <xf numFmtId="0" fontId="80" fillId="43" borderId="0"/>
    <xf numFmtId="0" fontId="80" fillId="43" borderId="0"/>
    <xf numFmtId="0" fontId="80" fillId="43" borderId="0"/>
    <xf numFmtId="0" fontId="80" fillId="44" borderId="0"/>
    <xf numFmtId="0" fontId="80" fillId="44" borderId="0"/>
    <xf numFmtId="0" fontId="80" fillId="44" borderId="0"/>
    <xf numFmtId="0" fontId="80" fillId="45" borderId="0"/>
    <xf numFmtId="0" fontId="80" fillId="46" borderId="0"/>
    <xf numFmtId="0" fontId="80" fillId="47" borderId="0"/>
    <xf numFmtId="0" fontId="80" fillId="48" borderId="0"/>
    <xf numFmtId="0" fontId="80" fillId="42" borderId="0"/>
    <xf numFmtId="0" fontId="80" fillId="46" borderId="0"/>
    <xf numFmtId="0" fontId="80" fillId="49" borderId="0"/>
    <xf numFmtId="0" fontId="80" fillId="46" borderId="0"/>
    <xf numFmtId="0" fontId="80" fillId="46" borderId="0"/>
    <xf numFmtId="0" fontId="80" fillId="46" borderId="0"/>
    <xf numFmtId="0" fontId="80" fillId="46" borderId="0"/>
    <xf numFmtId="0" fontId="80" fillId="47" borderId="0"/>
    <xf numFmtId="0" fontId="80" fillId="47" borderId="0"/>
    <xf numFmtId="0" fontId="80" fillId="47" borderId="0"/>
    <xf numFmtId="0" fontId="80" fillId="47" borderId="0"/>
    <xf numFmtId="0" fontId="80" fillId="48" borderId="0"/>
    <xf numFmtId="0" fontId="80" fillId="48" borderId="0"/>
    <xf numFmtId="0" fontId="80" fillId="48" borderId="0"/>
    <xf numFmtId="0" fontId="80" fillId="48" borderId="0"/>
    <xf numFmtId="0" fontId="80" fillId="42" borderId="0"/>
    <xf numFmtId="0" fontId="80" fillId="42" borderId="0"/>
    <xf numFmtId="0" fontId="80" fillId="42" borderId="0"/>
    <xf numFmtId="0" fontId="80" fillId="42" borderId="0"/>
    <xf numFmtId="0" fontId="80" fillId="46" borderId="0"/>
    <xf numFmtId="0" fontId="80" fillId="46" borderId="0"/>
    <xf numFmtId="0" fontId="80" fillId="46" borderId="0"/>
    <xf numFmtId="0" fontId="80" fillId="46" borderId="0"/>
    <xf numFmtId="0" fontId="80" fillId="49" borderId="0"/>
    <xf numFmtId="0" fontId="80" fillId="49" borderId="0"/>
    <xf numFmtId="0" fontId="80" fillId="49" borderId="0"/>
    <xf numFmtId="0" fontId="80" fillId="49" borderId="0"/>
    <xf numFmtId="0" fontId="81" fillId="50" borderId="0"/>
    <xf numFmtId="0" fontId="81" fillId="47" borderId="0"/>
    <xf numFmtId="0" fontId="81" fillId="48" borderId="0"/>
    <xf numFmtId="0" fontId="81" fillId="51" borderId="0"/>
    <xf numFmtId="0" fontId="81" fillId="52" borderId="0"/>
    <xf numFmtId="0" fontId="81" fillId="53" borderId="0"/>
    <xf numFmtId="0" fontId="81" fillId="50" borderId="0"/>
    <xf numFmtId="0" fontId="81" fillId="50" borderId="0"/>
    <xf numFmtId="0" fontId="81" fillId="50" borderId="0"/>
    <xf numFmtId="0" fontId="81" fillId="50" borderId="0"/>
    <xf numFmtId="0" fontId="81" fillId="47" borderId="0"/>
    <xf numFmtId="0" fontId="81" fillId="47" borderId="0"/>
    <xf numFmtId="0" fontId="81" fillId="47" borderId="0"/>
    <xf numFmtId="0" fontId="81" fillId="47" borderId="0"/>
    <xf numFmtId="0" fontId="81" fillId="48" borderId="0"/>
    <xf numFmtId="0" fontId="81" fillId="48" borderId="0"/>
    <xf numFmtId="0" fontId="81" fillId="48" borderId="0"/>
    <xf numFmtId="0" fontId="81" fillId="48" borderId="0"/>
    <xf numFmtId="0" fontId="81" fillId="51" borderId="0"/>
    <xf numFmtId="0" fontId="81" fillId="51" borderId="0"/>
    <xf numFmtId="0" fontId="81" fillId="51" borderId="0"/>
    <xf numFmtId="0" fontId="81" fillId="51" borderId="0"/>
    <xf numFmtId="0" fontId="81" fillId="52" borderId="0"/>
    <xf numFmtId="0" fontId="81" fillId="52" borderId="0"/>
    <xf numFmtId="0" fontId="81" fillId="52" borderId="0"/>
    <xf numFmtId="0" fontId="81" fillId="52" borderId="0"/>
    <xf numFmtId="0" fontId="81" fillId="53" borderId="0"/>
    <xf numFmtId="0" fontId="81" fillId="53" borderId="0"/>
    <xf numFmtId="0" fontId="81" fillId="53" borderId="0"/>
    <xf numFmtId="0" fontId="81" fillId="53" borderId="0"/>
    <xf numFmtId="0" fontId="81" fillId="54" borderId="0"/>
    <xf numFmtId="0" fontId="81" fillId="55" borderId="0"/>
    <xf numFmtId="0" fontId="81" fillId="56" borderId="0"/>
    <xf numFmtId="0" fontId="81" fillId="51" borderId="0"/>
    <xf numFmtId="0" fontId="81" fillId="52" borderId="0"/>
    <xf numFmtId="0" fontId="81" fillId="57" borderId="0"/>
    <xf numFmtId="193" fontId="82" fillId="0" borderId="56"/>
    <xf numFmtId="0" fontId="83" fillId="40" borderId="0"/>
    <xf numFmtId="193" fontId="84" fillId="0" borderId="0">
      <alignment vertical="top"/>
    </xf>
    <xf numFmtId="193" fontId="85" fillId="0" borderId="0">
      <alignment horizontal="right"/>
    </xf>
    <xf numFmtId="193" fontId="85" fillId="0" borderId="0">
      <alignment horizontal="left"/>
    </xf>
    <xf numFmtId="0" fontId="86" fillId="41" borderId="0"/>
    <xf numFmtId="0" fontId="86" fillId="41" borderId="0"/>
    <xf numFmtId="0" fontId="86" fillId="41" borderId="0"/>
    <xf numFmtId="0" fontId="86" fillId="41" borderId="0"/>
    <xf numFmtId="194" fontId="87" fillId="0" borderId="0">
      <protection locked="0"/>
    </xf>
    <xf numFmtId="194" fontId="88" fillId="0" borderId="0">
      <protection locked="0"/>
    </xf>
    <xf numFmtId="192" fontId="89" fillId="0" borderId="0"/>
    <xf numFmtId="192" fontId="90" fillId="0" borderId="0"/>
    <xf numFmtId="0" fontId="91" fillId="45" borderId="57"/>
    <xf numFmtId="0" fontId="91" fillId="45" borderId="57"/>
    <xf numFmtId="0" fontId="91" fillId="45" borderId="57"/>
    <xf numFmtId="0" fontId="91" fillId="45" borderId="57"/>
    <xf numFmtId="0" fontId="91" fillId="45" borderId="57"/>
    <xf numFmtId="192" fontId="92" fillId="0" borderId="0">
      <alignment vertical="center"/>
    </xf>
    <xf numFmtId="0" fontId="93" fillId="58" borderId="58"/>
    <xf numFmtId="0" fontId="93" fillId="58" borderId="58"/>
    <xf numFmtId="0" fontId="93" fillId="58" borderId="58"/>
    <xf numFmtId="0" fontId="93" fillId="58" borderId="58"/>
    <xf numFmtId="0" fontId="94" fillId="0" borderId="59"/>
    <xf numFmtId="0" fontId="94" fillId="0" borderId="59"/>
    <xf numFmtId="0" fontId="94" fillId="0" borderId="59"/>
    <xf numFmtId="0" fontId="94" fillId="0" borderId="59"/>
    <xf numFmtId="0" fontId="93" fillId="58" borderId="58"/>
    <xf numFmtId="197" fontId="80" fillId="0" borderId="0"/>
    <xf numFmtId="198" fontId="95" fillId="0" borderId="0"/>
    <xf numFmtId="198" fontId="95" fillId="0" borderId="0"/>
    <xf numFmtId="199" fontId="80" fillId="0" borderId="0"/>
    <xf numFmtId="200" fontId="80" fillId="0" borderId="0"/>
    <xf numFmtId="192" fontId="80" fillId="0" borderId="0"/>
    <xf numFmtId="192" fontId="80" fillId="0" borderId="0"/>
    <xf numFmtId="168" fontId="80" fillId="0" borderId="0"/>
    <xf numFmtId="201" fontId="80" fillId="0" borderId="0"/>
    <xf numFmtId="0" fontId="81" fillId="54" borderId="0"/>
    <xf numFmtId="0" fontId="81" fillId="54" borderId="0"/>
    <xf numFmtId="0" fontId="81" fillId="54" borderId="0"/>
    <xf numFmtId="0" fontId="81" fillId="54" borderId="0"/>
    <xf numFmtId="0" fontId="81" fillId="55" borderId="0"/>
    <xf numFmtId="0" fontId="81" fillId="55" borderId="0"/>
    <xf numFmtId="0" fontId="81" fillId="55" borderId="0"/>
    <xf numFmtId="0" fontId="81" fillId="55" borderId="0"/>
    <xf numFmtId="0" fontId="81" fillId="56" borderId="0"/>
    <xf numFmtId="0" fontId="81" fillId="56" borderId="0"/>
    <xf numFmtId="0" fontId="81" fillId="56" borderId="0"/>
    <xf numFmtId="0" fontId="81" fillId="56" borderId="0"/>
    <xf numFmtId="0" fontId="81" fillId="51" borderId="0"/>
    <xf numFmtId="0" fontId="81" fillId="51" borderId="0"/>
    <xf numFmtId="0" fontId="81" fillId="51" borderId="0"/>
    <xf numFmtId="0" fontId="81" fillId="51" borderId="0"/>
    <xf numFmtId="0" fontId="81" fillId="52" borderId="0"/>
    <xf numFmtId="0" fontId="81" fillId="52" borderId="0"/>
    <xf numFmtId="0" fontId="81" fillId="52" borderId="0"/>
    <xf numFmtId="0" fontId="81" fillId="52" borderId="0"/>
    <xf numFmtId="0" fontId="81" fillId="57" borderId="0"/>
    <xf numFmtId="0" fontId="81" fillId="57" borderId="0"/>
    <xf numFmtId="0" fontId="81" fillId="57" borderId="0"/>
    <xf numFmtId="0" fontId="81" fillId="57" borderId="0"/>
    <xf numFmtId="0" fontId="96" fillId="44" borderId="57"/>
    <xf numFmtId="0" fontId="96" fillId="44" borderId="57"/>
    <xf numFmtId="0" fontId="96" fillId="44" borderId="57"/>
    <xf numFmtId="0" fontId="96" fillId="45" borderId="57"/>
    <xf numFmtId="202" fontId="95" fillId="0" borderId="0"/>
    <xf numFmtId="192" fontId="95" fillId="0" borderId="0"/>
    <xf numFmtId="0" fontId="97" fillId="0" borderId="0"/>
    <xf numFmtId="192" fontId="98" fillId="0" borderId="60">
      <alignment horizontal="center"/>
    </xf>
    <xf numFmtId="194" fontId="80" fillId="0" borderId="0"/>
    <xf numFmtId="194" fontId="80" fillId="0" borderId="0"/>
    <xf numFmtId="192" fontId="99" fillId="0" borderId="0">
      <alignment horizontal="left"/>
    </xf>
    <xf numFmtId="0" fontId="86" fillId="41" borderId="0"/>
    <xf numFmtId="0" fontId="100" fillId="0" borderId="0">
      <alignment horizontal="center"/>
    </xf>
    <xf numFmtId="0" fontId="101" fillId="0" borderId="61"/>
    <xf numFmtId="0" fontId="102" fillId="0" borderId="62"/>
    <xf numFmtId="0" fontId="103" fillId="0" borderId="63"/>
    <xf numFmtId="0" fontId="103" fillId="0" borderId="0"/>
    <xf numFmtId="0" fontId="100" fillId="0" borderId="0">
      <alignment horizontal="center" textRotation="90"/>
    </xf>
    <xf numFmtId="0" fontId="83" fillId="40" borderId="0"/>
    <xf numFmtId="0" fontId="83" fillId="40" borderId="0"/>
    <xf numFmtId="0" fontId="83" fillId="40" borderId="0"/>
    <xf numFmtId="0" fontId="83" fillId="40" borderId="0"/>
    <xf numFmtId="192" fontId="82" fillId="0" borderId="0"/>
    <xf numFmtId="0" fontId="96" fillId="44" borderId="57"/>
    <xf numFmtId="171" fontId="80" fillId="0" borderId="0"/>
    <xf numFmtId="0" fontId="94" fillId="0" borderId="59"/>
    <xf numFmtId="203" fontId="95" fillId="0" borderId="0"/>
    <xf numFmtId="200" fontId="80" fillId="0" borderId="0"/>
    <xf numFmtId="0" fontId="104" fillId="59" borderId="0"/>
    <xf numFmtId="0" fontId="104" fillId="59" borderId="0"/>
    <xf numFmtId="0" fontId="104" fillId="59" borderId="0"/>
    <xf numFmtId="0" fontId="104" fillId="59" borderId="0"/>
    <xf numFmtId="0" fontId="104" fillId="59" borderId="0"/>
    <xf numFmtId="192" fontId="95" fillId="0" borderId="0"/>
    <xf numFmtId="192" fontId="95" fillId="0" borderId="0"/>
    <xf numFmtId="192" fontId="95" fillId="0" borderId="0"/>
    <xf numFmtId="192" fontId="95" fillId="0" borderId="0"/>
    <xf numFmtId="192" fontId="95" fillId="0" borderId="0"/>
    <xf numFmtId="192" fontId="80" fillId="0" borderId="0"/>
    <xf numFmtId="192" fontId="95" fillId="0" borderId="0"/>
    <xf numFmtId="192" fontId="95" fillId="0" borderId="0"/>
    <xf numFmtId="192" fontId="95" fillId="0" borderId="0"/>
    <xf numFmtId="192" fontId="95" fillId="0" borderId="0"/>
    <xf numFmtId="192" fontId="95" fillId="0" borderId="0"/>
    <xf numFmtId="192" fontId="95" fillId="0" borderId="0"/>
    <xf numFmtId="192" fontId="95" fillId="0" borderId="0"/>
    <xf numFmtId="192" fontId="80" fillId="0" borderId="0"/>
    <xf numFmtId="192" fontId="80" fillId="0" borderId="0"/>
    <xf numFmtId="192" fontId="95" fillId="0" borderId="0"/>
    <xf numFmtId="192" fontId="95" fillId="0" borderId="0"/>
    <xf numFmtId="192" fontId="95" fillId="0" borderId="0"/>
    <xf numFmtId="192" fontId="95" fillId="0" borderId="0"/>
    <xf numFmtId="192" fontId="95" fillId="0" borderId="0"/>
    <xf numFmtId="192" fontId="95" fillId="0" borderId="0"/>
    <xf numFmtId="0" fontId="95" fillId="60" borderId="64"/>
    <xf numFmtId="0" fontId="95" fillId="60" borderId="64"/>
    <xf numFmtId="0" fontId="95" fillId="60" borderId="64"/>
    <xf numFmtId="0" fontId="95" fillId="60" borderId="64"/>
    <xf numFmtId="0" fontId="95" fillId="60" borderId="64"/>
    <xf numFmtId="0" fontId="105" fillId="45" borderId="65"/>
    <xf numFmtId="173" fontId="87" fillId="0" borderId="0">
      <protection locked="0"/>
    </xf>
    <xf numFmtId="204" fontId="87" fillId="0" borderId="0">
      <protection locked="0"/>
    </xf>
    <xf numFmtId="205" fontId="95" fillId="0" borderId="0"/>
    <xf numFmtId="205" fontId="79" fillId="0" borderId="0"/>
    <xf numFmtId="205" fontId="80" fillId="0" borderId="0"/>
    <xf numFmtId="205" fontId="95" fillId="0" borderId="0"/>
    <xf numFmtId="205" fontId="80" fillId="0" borderId="0"/>
    <xf numFmtId="205" fontId="95" fillId="0" borderId="0"/>
    <xf numFmtId="205" fontId="95" fillId="0" borderId="0"/>
    <xf numFmtId="205" fontId="95" fillId="0" borderId="0"/>
    <xf numFmtId="205" fontId="95" fillId="0" borderId="0"/>
    <xf numFmtId="205" fontId="95" fillId="0" borderId="0"/>
    <xf numFmtId="205" fontId="95" fillId="0" borderId="0"/>
    <xf numFmtId="0" fontId="106" fillId="0" borderId="0"/>
    <xf numFmtId="206" fontId="106" fillId="0" borderId="0"/>
    <xf numFmtId="192" fontId="85" fillId="0" borderId="0"/>
    <xf numFmtId="0" fontId="105" fillId="45" borderId="65"/>
    <xf numFmtId="0" fontId="105" fillId="45" borderId="65"/>
    <xf numFmtId="0" fontId="105" fillId="45" borderId="65"/>
    <xf numFmtId="0" fontId="105" fillId="45" borderId="65"/>
    <xf numFmtId="207" fontId="80" fillId="0" borderId="0"/>
    <xf numFmtId="207" fontId="107" fillId="0" borderId="66"/>
    <xf numFmtId="175" fontId="95" fillId="0" borderId="0">
      <protection locked="0"/>
    </xf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95" fillId="0" borderId="0"/>
    <xf numFmtId="198" fontId="80" fillId="0" borderId="0"/>
    <xf numFmtId="208" fontId="95" fillId="0" borderId="0"/>
    <xf numFmtId="198" fontId="95" fillId="0" borderId="0"/>
    <xf numFmtId="192" fontId="95" fillId="0" borderId="0"/>
    <xf numFmtId="198" fontId="95" fillId="0" borderId="0"/>
    <xf numFmtId="198" fontId="95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77" fontId="80" fillId="0" borderId="0"/>
    <xf numFmtId="178" fontId="80" fillId="0" borderId="0"/>
    <xf numFmtId="0" fontId="109" fillId="0" borderId="0"/>
    <xf numFmtId="192" fontId="110" fillId="0" borderId="67"/>
    <xf numFmtId="0" fontId="101" fillId="0" borderId="61"/>
    <xf numFmtId="0" fontId="101" fillId="0" borderId="61"/>
    <xf numFmtId="0" fontId="101" fillId="0" borderId="61"/>
    <xf numFmtId="0" fontId="101" fillId="0" borderId="61"/>
    <xf numFmtId="0" fontId="101" fillId="0" borderId="61"/>
    <xf numFmtId="0" fontId="111" fillId="0" borderId="0"/>
    <xf numFmtId="0" fontId="109" fillId="0" borderId="0"/>
    <xf numFmtId="0" fontId="102" fillId="0" borderId="62"/>
    <xf numFmtId="0" fontId="102" fillId="0" borderId="62"/>
    <xf numFmtId="0" fontId="102" fillId="0" borderId="62"/>
    <xf numFmtId="0" fontId="102" fillId="0" borderId="62"/>
    <xf numFmtId="0" fontId="103" fillId="0" borderId="63"/>
    <xf numFmtId="0" fontId="103" fillId="0" borderId="63"/>
    <xf numFmtId="0" fontId="103" fillId="0" borderId="63"/>
    <xf numFmtId="0" fontId="103" fillId="0" borderId="63"/>
    <xf numFmtId="0" fontId="103" fillId="0" borderId="0"/>
    <xf numFmtId="0" fontId="103" fillId="0" borderId="0"/>
    <xf numFmtId="0" fontId="103" fillId="0" borderId="0"/>
    <xf numFmtId="0" fontId="103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194" fontId="112" fillId="0" borderId="0">
      <protection locked="0"/>
    </xf>
    <xf numFmtId="194" fontId="112" fillId="0" borderId="0">
      <protection locked="0"/>
    </xf>
    <xf numFmtId="0" fontId="113" fillId="0" borderId="68"/>
    <xf numFmtId="0" fontId="113" fillId="0" borderId="68"/>
    <xf numFmtId="0" fontId="113" fillId="0" borderId="68"/>
    <xf numFmtId="0" fontId="113" fillId="0" borderId="68"/>
    <xf numFmtId="204" fontId="87" fillId="0" borderId="0">
      <protection locked="0"/>
    </xf>
    <xf numFmtId="209" fontId="87" fillId="0" borderId="0">
      <protection locked="0"/>
    </xf>
    <xf numFmtId="192" fontId="95" fillId="0" borderId="0"/>
    <xf numFmtId="208" fontId="79" fillId="0" borderId="0"/>
    <xf numFmtId="198" fontId="95" fillId="0" borderId="0"/>
    <xf numFmtId="208" fontId="95" fillId="0" borderId="0"/>
    <xf numFmtId="198" fontId="95" fillId="0" borderId="0"/>
    <xf numFmtId="208" fontId="95" fillId="0" borderId="0"/>
    <xf numFmtId="199" fontId="80" fillId="0" borderId="0"/>
    <xf numFmtId="0" fontId="108" fillId="0" borderId="0"/>
    <xf numFmtId="0" fontId="2" fillId="0" borderId="0"/>
    <xf numFmtId="181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76" fontId="43" fillId="0" borderId="0" applyBorder="0" applyProtection="0"/>
    <xf numFmtId="0" fontId="9" fillId="8" borderId="76" applyNumberFormat="0" applyAlignment="0" applyProtection="0"/>
    <xf numFmtId="0" fontId="9" fillId="8" borderId="76" applyNumberFormat="0" applyAlignment="0" applyProtection="0"/>
    <xf numFmtId="0" fontId="9" fillId="8" borderId="76" applyNumberFormat="0" applyAlignment="0" applyProtection="0"/>
    <xf numFmtId="0" fontId="9" fillId="8" borderId="76" applyNumberFormat="0" applyAlignment="0" applyProtection="0"/>
    <xf numFmtId="0" fontId="9" fillId="8" borderId="76" applyNumberFormat="0" applyAlignment="0" applyProtection="0"/>
    <xf numFmtId="0" fontId="12" fillId="7" borderId="76" applyNumberFormat="0" applyAlignment="0" applyProtection="0"/>
    <xf numFmtId="0" fontId="12" fillId="7" borderId="76" applyNumberFormat="0" applyAlignment="0" applyProtection="0"/>
    <xf numFmtId="0" fontId="12" fillId="7" borderId="76" applyNumberFormat="0" applyAlignment="0" applyProtection="0"/>
    <xf numFmtId="0" fontId="12" fillId="8" borderId="76" applyNumberFormat="0" applyAlignment="0" applyProtection="0"/>
    <xf numFmtId="0" fontId="12" fillId="7" borderId="76" applyNumberFormat="0" applyAlignment="0" applyProtection="0"/>
    <xf numFmtId="0" fontId="1" fillId="0" borderId="0"/>
    <xf numFmtId="0" fontId="5" fillId="23" borderId="77" applyNumberFormat="0" applyAlignment="0" applyProtection="0"/>
    <xf numFmtId="0" fontId="5" fillId="23" borderId="77" applyNumberFormat="0" applyAlignment="0" applyProtection="0"/>
    <xf numFmtId="0" fontId="5" fillId="23" borderId="77" applyNumberFormat="0" applyAlignment="0" applyProtection="0"/>
    <xf numFmtId="0" fontId="5" fillId="23" borderId="77" applyNumberFormat="0" applyAlignment="0" applyProtection="0"/>
    <xf numFmtId="0" fontId="5" fillId="23" borderId="77" applyNumberFormat="0" applyAlignment="0" applyProtection="0"/>
    <xf numFmtId="0" fontId="15" fillId="8" borderId="78" applyNumberFormat="0" applyAlignment="0" applyProtection="0"/>
    <xf numFmtId="0" fontId="15" fillId="8" borderId="78" applyNumberFormat="0" applyAlignment="0" applyProtection="0"/>
    <xf numFmtId="0" fontId="15" fillId="8" borderId="78" applyNumberFormat="0" applyAlignment="0" applyProtection="0"/>
    <xf numFmtId="0" fontId="15" fillId="8" borderId="78" applyNumberFormat="0" applyAlignment="0" applyProtection="0"/>
    <xf numFmtId="0" fontId="15" fillId="8" borderId="78" applyNumberFormat="0" applyAlignment="0" applyProtection="0"/>
    <xf numFmtId="0" fontId="6" fillId="0" borderId="0"/>
    <xf numFmtId="176" fontId="43" fillId="0" borderId="0"/>
    <xf numFmtId="0" fontId="22" fillId="0" borderId="80" applyNumberFormat="0" applyFill="0" applyAlignment="0" applyProtection="0"/>
    <xf numFmtId="0" fontId="22" fillId="0" borderId="80" applyNumberFormat="0" applyFill="0" applyAlignment="0" applyProtection="0"/>
    <xf numFmtId="0" fontId="22" fillId="0" borderId="80" applyNumberFormat="0" applyFill="0" applyAlignment="0" applyProtection="0"/>
    <xf numFmtId="0" fontId="22" fillId="0" borderId="80" applyNumberFormat="0" applyFill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3" fillId="0" borderId="0" applyBorder="0" applyProtection="0"/>
    <xf numFmtId="0" fontId="1" fillId="0" borderId="0"/>
    <xf numFmtId="181" fontId="1" fillId="0" borderId="0" applyFont="0" applyFill="0" applyBorder="0" applyAlignment="0" applyProtection="0"/>
    <xf numFmtId="210" fontId="1" fillId="0" borderId="0" applyFont="0" applyFill="0" applyBorder="0" applyAlignment="0" applyProtection="0"/>
  </cellStyleXfs>
  <cellXfs count="452">
    <xf numFmtId="0" fontId="0" fillId="0" borderId="0" xfId="0"/>
    <xf numFmtId="0" fontId="58" fillId="0" borderId="0" xfId="0" applyFont="1" applyAlignment="1"/>
    <xf numFmtId="0" fontId="58" fillId="0" borderId="0" xfId="0" applyFont="1"/>
    <xf numFmtId="0" fontId="59" fillId="0" borderId="0" xfId="0" applyFont="1"/>
    <xf numFmtId="49" fontId="61" fillId="0" borderId="19" xfId="232" applyNumberFormat="1" applyFont="1" applyBorder="1" applyAlignment="1">
      <alignment horizontal="center" vertical="center" wrapText="1"/>
    </xf>
    <xf numFmtId="180" fontId="61" fillId="0" borderId="17" xfId="379" applyNumberFormat="1" applyFont="1" applyFill="1" applyBorder="1" applyAlignment="1" applyProtection="1">
      <alignment horizontal="center" vertical="center" wrapText="1"/>
    </xf>
    <xf numFmtId="180" fontId="61" fillId="0" borderId="18" xfId="379" applyNumberFormat="1" applyFont="1" applyFill="1" applyBorder="1" applyAlignment="1" applyProtection="1">
      <alignment horizontal="center" vertical="center" wrapText="1"/>
    </xf>
    <xf numFmtId="49" fontId="61" fillId="0" borderId="19" xfId="232" applyNumberFormat="1" applyFont="1" applyBorder="1" applyAlignment="1">
      <alignment horizontal="justify" vertical="center" wrapText="1"/>
    </xf>
    <xf numFmtId="180" fontId="60" fillId="8" borderId="17" xfId="379" applyNumberFormat="1" applyFont="1" applyFill="1" applyBorder="1" applyAlignment="1" applyProtection="1">
      <alignment horizontal="center" vertical="center" wrapText="1"/>
    </xf>
    <xf numFmtId="0" fontId="61" fillId="0" borderId="17" xfId="232" applyFont="1" applyBorder="1" applyAlignment="1">
      <alignment horizontal="justify" vertical="center" wrapText="1"/>
    </xf>
    <xf numFmtId="0" fontId="61" fillId="8" borderId="19" xfId="232" applyFont="1" applyFill="1" applyBorder="1" applyAlignment="1">
      <alignment horizontal="center" vertical="center" wrapText="1"/>
    </xf>
    <xf numFmtId="0" fontId="61" fillId="8" borderId="17" xfId="232" applyFont="1" applyFill="1" applyBorder="1" applyAlignment="1">
      <alignment horizontal="center" vertical="center" wrapText="1"/>
    </xf>
    <xf numFmtId="0" fontId="61" fillId="8" borderId="18" xfId="232" applyFont="1" applyFill="1" applyBorder="1" applyAlignment="1">
      <alignment horizontal="center" vertical="center" wrapText="1"/>
    </xf>
    <xf numFmtId="0" fontId="65" fillId="0" borderId="0" xfId="0" applyFont="1"/>
    <xf numFmtId="0" fontId="64" fillId="0" borderId="0" xfId="0" applyFont="1" applyAlignment="1"/>
    <xf numFmtId="0" fontId="64" fillId="0" borderId="0" xfId="0" applyFont="1"/>
    <xf numFmtId="14" fontId="64" fillId="0" borderId="0" xfId="0" applyNumberFormat="1" applyFont="1" applyAlignment="1">
      <alignment horizontal="left"/>
    </xf>
    <xf numFmtId="17" fontId="58" fillId="0" borderId="0" xfId="0" applyNumberFormat="1" applyFont="1"/>
    <xf numFmtId="0" fontId="5" fillId="0" borderId="0" xfId="246"/>
    <xf numFmtId="0" fontId="58" fillId="0" borderId="0" xfId="246" applyFont="1" applyAlignment="1"/>
    <xf numFmtId="0" fontId="58" fillId="0" borderId="0" xfId="246" applyFont="1"/>
    <xf numFmtId="14" fontId="58" fillId="0" borderId="0" xfId="246" applyNumberFormat="1" applyFont="1"/>
    <xf numFmtId="17" fontId="58" fillId="0" borderId="0" xfId="0" applyNumberFormat="1" applyFont="1" applyAlignment="1">
      <alignment horizontal="left"/>
    </xf>
    <xf numFmtId="0" fontId="61" fillId="8" borderId="26" xfId="232" applyFont="1" applyFill="1" applyBorder="1" applyAlignment="1">
      <alignment horizontal="center" vertical="center" wrapText="1"/>
    </xf>
    <xf numFmtId="0" fontId="61" fillId="8" borderId="27" xfId="232" applyFont="1" applyFill="1" applyBorder="1" applyAlignment="1">
      <alignment horizontal="center" vertical="center" wrapText="1"/>
    </xf>
    <xf numFmtId="0" fontId="61" fillId="8" borderId="15" xfId="232" applyFont="1" applyFill="1" applyBorder="1" applyAlignment="1">
      <alignment horizontal="center" vertical="center" wrapText="1"/>
    </xf>
    <xf numFmtId="49" fontId="61" fillId="0" borderId="29" xfId="232" applyNumberFormat="1" applyFont="1" applyBorder="1" applyAlignment="1">
      <alignment horizontal="center" vertical="center" wrapText="1"/>
    </xf>
    <xf numFmtId="0" fontId="61" fillId="0" borderId="30" xfId="232" applyFont="1" applyBorder="1" applyAlignment="1">
      <alignment horizontal="justify" vertical="center" wrapText="1"/>
    </xf>
    <xf numFmtId="0" fontId="61" fillId="0" borderId="30" xfId="232" applyFont="1" applyBorder="1" applyAlignment="1">
      <alignment horizontal="center" vertical="center" wrapText="1"/>
    </xf>
    <xf numFmtId="180" fontId="61" fillId="0" borderId="30" xfId="379" applyNumberFormat="1" applyFont="1" applyFill="1" applyBorder="1" applyAlignment="1" applyProtection="1">
      <alignment horizontal="center" vertical="center" wrapText="1"/>
    </xf>
    <xf numFmtId="180" fontId="61" fillId="0" borderId="31" xfId="379" applyNumberFormat="1" applyFont="1" applyFill="1" applyBorder="1" applyAlignment="1" applyProtection="1">
      <alignment horizontal="center" vertical="center" wrapText="1"/>
    </xf>
    <xf numFmtId="2" fontId="61" fillId="0" borderId="30" xfId="23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1" fillId="8" borderId="32" xfId="232" applyFont="1" applyFill="1" applyBorder="1" applyAlignment="1">
      <alignment horizontal="center" vertical="center" wrapText="1"/>
    </xf>
    <xf numFmtId="49" fontId="61" fillId="0" borderId="32" xfId="232" applyNumberFormat="1" applyFont="1" applyBorder="1" applyAlignment="1">
      <alignment horizontal="center" vertical="center" wrapText="1"/>
    </xf>
    <xf numFmtId="0" fontId="61" fillId="0" borderId="32" xfId="232" applyFont="1" applyBorder="1" applyAlignment="1">
      <alignment horizontal="justify" vertical="center" wrapText="1"/>
    </xf>
    <xf numFmtId="180" fontId="61" fillId="0" borderId="32" xfId="379" applyNumberFormat="1" applyFont="1" applyFill="1" applyBorder="1" applyAlignment="1" applyProtection="1">
      <alignment horizontal="center" vertical="center" wrapText="1"/>
    </xf>
    <xf numFmtId="49" fontId="61" fillId="0" borderId="32" xfId="232" applyNumberFormat="1" applyFont="1" applyBorder="1" applyAlignment="1">
      <alignment horizontal="justify" vertical="center" wrapText="1"/>
    </xf>
    <xf numFmtId="180" fontId="60" fillId="8" borderId="32" xfId="379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vertical="center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61" fillId="8" borderId="31" xfId="232" applyFont="1" applyFill="1" applyBorder="1" applyAlignment="1">
      <alignment horizontal="center" vertical="center" wrapText="1"/>
    </xf>
    <xf numFmtId="0" fontId="61" fillId="0" borderId="30" xfId="232" applyFont="1" applyBorder="1" applyAlignment="1">
      <alignment horizontal="right" vertical="center" wrapText="1"/>
    </xf>
    <xf numFmtId="180" fontId="61" fillId="0" borderId="30" xfId="379" applyNumberFormat="1" applyFont="1" applyFill="1" applyBorder="1" applyAlignment="1" applyProtection="1">
      <alignment horizontal="right" vertical="center" wrapText="1"/>
    </xf>
    <xf numFmtId="49" fontId="61" fillId="0" borderId="29" xfId="232" applyNumberFormat="1" applyFont="1" applyBorder="1" applyAlignment="1">
      <alignment horizontal="justify" vertical="center" wrapText="1"/>
    </xf>
    <xf numFmtId="180" fontId="60" fillId="8" borderId="30" xfId="379" applyNumberFormat="1" applyFont="1" applyFill="1" applyBorder="1" applyAlignment="1" applyProtection="1">
      <alignment horizontal="center" vertical="center" wrapText="1"/>
    </xf>
    <xf numFmtId="0" fontId="58" fillId="8" borderId="27" xfId="232" applyFont="1" applyFill="1" applyBorder="1" applyAlignment="1">
      <alignment horizontal="center" vertical="center" wrapText="1"/>
    </xf>
    <xf numFmtId="0" fontId="61" fillId="0" borderId="30" xfId="232" applyFont="1" applyBorder="1" applyAlignment="1">
      <alignment horizontal="justify" vertical="center" wrapText="1"/>
    </xf>
    <xf numFmtId="0" fontId="61" fillId="0" borderId="30" xfId="232" applyFont="1" applyBorder="1" applyAlignment="1">
      <alignment horizontal="justify" vertical="center" wrapText="1"/>
    </xf>
    <xf numFmtId="0" fontId="61" fillId="0" borderId="29" xfId="232" applyNumberFormat="1" applyFont="1" applyBorder="1" applyAlignment="1">
      <alignment horizontal="center" vertical="center" wrapText="1"/>
    </xf>
    <xf numFmtId="182" fontId="58" fillId="0" borderId="32" xfId="384" applyNumberFormat="1" applyFont="1" applyBorder="1" applyAlignment="1" applyProtection="1">
      <alignment horizontal="center" vertical="center"/>
      <protection locked="0"/>
    </xf>
    <xf numFmtId="14" fontId="58" fillId="0" borderId="0" xfId="0" applyNumberFormat="1" applyFont="1" applyAlignment="1">
      <alignment horizontal="left"/>
    </xf>
    <xf numFmtId="3" fontId="61" fillId="0" borderId="30" xfId="232" applyNumberFormat="1" applyFont="1" applyBorder="1" applyAlignment="1">
      <alignment horizontal="right" vertical="center" wrapText="1"/>
    </xf>
    <xf numFmtId="0" fontId="61" fillId="0" borderId="30" xfId="232" applyFont="1" applyBorder="1" applyAlignment="1">
      <alignment horizontal="center" vertical="center" wrapText="1"/>
    </xf>
    <xf numFmtId="0" fontId="61" fillId="8" borderId="27" xfId="232" applyFont="1" applyFill="1" applyBorder="1" applyAlignment="1">
      <alignment horizontal="center" vertical="center" wrapText="1"/>
    </xf>
    <xf numFmtId="0" fontId="61" fillId="8" borderId="26" xfId="232" applyFont="1" applyFill="1" applyBorder="1" applyAlignment="1">
      <alignment horizontal="center" vertical="center" wrapText="1"/>
    </xf>
    <xf numFmtId="0" fontId="61" fillId="8" borderId="15" xfId="232" applyFont="1" applyFill="1" applyBorder="1" applyAlignment="1">
      <alignment horizontal="center" vertical="center" wrapText="1"/>
    </xf>
    <xf numFmtId="185" fontId="58" fillId="0" borderId="0" xfId="0" applyNumberFormat="1" applyFont="1" applyAlignment="1">
      <alignment horizontal="left"/>
    </xf>
    <xf numFmtId="0" fontId="0" fillId="0" borderId="0" xfId="0" applyFont="1"/>
    <xf numFmtId="49" fontId="58" fillId="0" borderId="32" xfId="232" applyNumberFormat="1" applyFont="1" applyBorder="1" applyAlignment="1">
      <alignment horizontal="center" vertical="center" wrapText="1"/>
    </xf>
    <xf numFmtId="0" fontId="69" fillId="0" borderId="32" xfId="232" applyFont="1" applyBorder="1" applyAlignment="1">
      <alignment horizontal="justify" vertical="center" wrapText="1"/>
    </xf>
    <xf numFmtId="0" fontId="69" fillId="0" borderId="32" xfId="232" applyFont="1" applyBorder="1" applyAlignment="1">
      <alignment horizontal="center" vertical="center" wrapText="1"/>
    </xf>
    <xf numFmtId="0" fontId="58" fillId="0" borderId="32" xfId="232" applyFont="1" applyBorder="1" applyAlignment="1">
      <alignment horizontal="center" vertical="center" wrapText="1"/>
    </xf>
    <xf numFmtId="186" fontId="58" fillId="0" borderId="32" xfId="379" applyNumberFormat="1" applyFont="1" applyFill="1" applyBorder="1" applyAlignment="1" applyProtection="1">
      <alignment horizontal="center" vertical="center" wrapText="1"/>
    </xf>
    <xf numFmtId="187" fontId="61" fillId="0" borderId="30" xfId="232" applyNumberFormat="1" applyFont="1" applyBorder="1" applyAlignment="1">
      <alignment horizontal="justify" vertical="center" wrapText="1"/>
    </xf>
    <xf numFmtId="49" fontId="58" fillId="0" borderId="21" xfId="385" applyNumberFormat="1" applyFont="1" applyBorder="1" applyAlignment="1">
      <alignment horizontal="center" vertical="center" wrapText="1"/>
    </xf>
    <xf numFmtId="0" fontId="58" fillId="0" borderId="22" xfId="385" applyFont="1" applyBorder="1" applyAlignment="1">
      <alignment horizontal="justify" vertical="center" wrapText="1"/>
    </xf>
    <xf numFmtId="190" fontId="58" fillId="0" borderId="22" xfId="382" applyNumberFormat="1" applyFont="1" applyBorder="1" applyAlignment="1">
      <alignment horizontal="center" vertical="center" wrapText="1"/>
    </xf>
    <xf numFmtId="180" fontId="58" fillId="0" borderId="22" xfId="386" applyNumberFormat="1" applyFont="1" applyBorder="1" applyAlignment="1" applyProtection="1">
      <alignment horizontal="center" wrapText="1"/>
    </xf>
    <xf numFmtId="180" fontId="58" fillId="0" borderId="22" xfId="386" applyNumberFormat="1" applyFont="1" applyBorder="1" applyAlignment="1" applyProtection="1">
      <alignment horizontal="center" vertical="center" wrapText="1"/>
    </xf>
    <xf numFmtId="180" fontId="58" fillId="0" borderId="23" xfId="386" applyNumberFormat="1" applyFont="1" applyBorder="1" applyAlignment="1" applyProtection="1">
      <alignment horizontal="center" vertical="center" wrapText="1"/>
    </xf>
    <xf numFmtId="0" fontId="58" fillId="0" borderId="32" xfId="0" applyFont="1" applyFill="1" applyBorder="1" applyAlignment="1">
      <alignment horizontal="center"/>
    </xf>
    <xf numFmtId="3" fontId="58" fillId="0" borderId="32" xfId="0" applyNumberFormat="1" applyFont="1" applyFill="1" applyBorder="1"/>
    <xf numFmtId="0" fontId="70" fillId="0" borderId="0" xfId="0" applyFont="1"/>
    <xf numFmtId="17" fontId="70" fillId="0" borderId="0" xfId="0" quotePrefix="1" applyNumberFormat="1" applyFont="1"/>
    <xf numFmtId="0" fontId="61" fillId="0" borderId="30" xfId="232" applyFont="1" applyBorder="1" applyAlignment="1">
      <alignment horizontal="justify" vertical="center" wrapText="1"/>
    </xf>
    <xf numFmtId="0" fontId="61" fillId="0" borderId="30" xfId="232" applyFont="1" applyBorder="1" applyAlignment="1">
      <alignment horizontal="justify" vertical="center" wrapText="1"/>
    </xf>
    <xf numFmtId="0" fontId="58" fillId="0" borderId="33" xfId="232" applyFont="1" applyBorder="1" applyAlignment="1">
      <alignment horizontal="left" vertical="center" wrapText="1"/>
    </xf>
    <xf numFmtId="0" fontId="59" fillId="0" borderId="0" xfId="0" applyFont="1" applyAlignment="1">
      <alignment vertical="center"/>
    </xf>
    <xf numFmtId="3" fontId="5" fillId="26" borderId="32" xfId="232" applyNumberFormat="1" applyFont="1" applyFill="1" applyBorder="1" applyAlignment="1">
      <alignment horizontal="right" vertical="center" wrapText="1"/>
    </xf>
    <xf numFmtId="0" fontId="5" fillId="26" borderId="32" xfId="232" applyFont="1" applyFill="1" applyBorder="1" applyAlignment="1">
      <alignment horizontal="right" vertical="center" wrapText="1"/>
    </xf>
    <xf numFmtId="3" fontId="5" fillId="26" borderId="32" xfId="312" applyNumberFormat="1" applyFont="1" applyFill="1" applyBorder="1" applyAlignment="1">
      <alignment horizontal="right"/>
    </xf>
    <xf numFmtId="0" fontId="5" fillId="26" borderId="32" xfId="0" applyFont="1" applyFill="1" applyBorder="1" applyAlignment="1">
      <alignment horizontal="right" vertical="center" wrapText="1"/>
    </xf>
    <xf numFmtId="0" fontId="5" fillId="26" borderId="32" xfId="232" applyNumberFormat="1" applyFont="1" applyFill="1" applyBorder="1" applyAlignment="1">
      <alignment horizontal="right" vertical="center" wrapText="1"/>
    </xf>
    <xf numFmtId="0" fontId="73" fillId="26" borderId="32" xfId="0" applyFont="1" applyFill="1" applyBorder="1" applyAlignment="1">
      <alignment horizontal="right" vertical="center" wrapText="1"/>
    </xf>
    <xf numFmtId="190" fontId="5" fillId="26" borderId="32" xfId="382" applyNumberFormat="1" applyFont="1" applyFill="1" applyBorder="1" applyAlignment="1">
      <alignment horizontal="right" vertical="center" wrapText="1"/>
    </xf>
    <xf numFmtId="3" fontId="5" fillId="26" borderId="32" xfId="0" applyNumberFormat="1" applyFont="1" applyFill="1" applyBorder="1" applyAlignment="1">
      <alignment horizontal="right"/>
    </xf>
    <xf numFmtId="0" fontId="5" fillId="26" borderId="32" xfId="312" applyNumberFormat="1" applyFont="1" applyFill="1" applyBorder="1" applyAlignment="1">
      <alignment horizontal="right" vertical="center" wrapText="1"/>
    </xf>
    <xf numFmtId="3" fontId="5" fillId="27" borderId="32" xfId="312" applyNumberFormat="1" applyFont="1" applyFill="1" applyBorder="1" applyAlignment="1">
      <alignment horizontal="right"/>
    </xf>
    <xf numFmtId="3" fontId="5" fillId="27" borderId="32" xfId="0" applyNumberFormat="1" applyFont="1" applyFill="1" applyBorder="1" applyAlignment="1">
      <alignment horizontal="right"/>
    </xf>
    <xf numFmtId="3" fontId="5" fillId="28" borderId="32" xfId="232" applyNumberFormat="1" applyFont="1" applyFill="1" applyBorder="1" applyAlignment="1">
      <alignment horizontal="right" vertical="center" wrapText="1"/>
    </xf>
    <xf numFmtId="0" fontId="5" fillId="28" borderId="32" xfId="232" applyFont="1" applyFill="1" applyBorder="1" applyAlignment="1">
      <alignment horizontal="right" vertical="center" wrapText="1"/>
    </xf>
    <xf numFmtId="3" fontId="5" fillId="28" borderId="32" xfId="312" applyNumberFormat="1" applyFont="1" applyFill="1" applyBorder="1" applyAlignment="1">
      <alignment horizontal="right"/>
    </xf>
    <xf numFmtId="0" fontId="5" fillId="28" borderId="32" xfId="0" applyFont="1" applyFill="1" applyBorder="1" applyAlignment="1">
      <alignment horizontal="right" vertical="center" wrapText="1"/>
    </xf>
    <xf numFmtId="0" fontId="5" fillId="28" borderId="32" xfId="232" applyNumberFormat="1" applyFont="1" applyFill="1" applyBorder="1" applyAlignment="1">
      <alignment horizontal="right" vertical="center" wrapText="1"/>
    </xf>
    <xf numFmtId="0" fontId="73" fillId="28" borderId="32" xfId="0" applyFont="1" applyFill="1" applyBorder="1" applyAlignment="1">
      <alignment horizontal="right" vertical="center" wrapText="1"/>
    </xf>
    <xf numFmtId="190" fontId="5" fillId="28" borderId="32" xfId="382" applyNumberFormat="1" applyFont="1" applyFill="1" applyBorder="1" applyAlignment="1">
      <alignment horizontal="right" vertical="center" wrapText="1"/>
    </xf>
    <xf numFmtId="3" fontId="5" fillId="28" borderId="32" xfId="0" applyNumberFormat="1" applyFont="1" applyFill="1" applyBorder="1" applyAlignment="1">
      <alignment horizontal="right"/>
    </xf>
    <xf numFmtId="0" fontId="5" fillId="28" borderId="32" xfId="312" applyNumberFormat="1" applyFont="1" applyFill="1" applyBorder="1" applyAlignment="1">
      <alignment horizontal="right" vertical="center" wrapText="1"/>
    </xf>
    <xf numFmtId="0" fontId="5" fillId="31" borderId="32" xfId="232" applyFont="1" applyFill="1" applyBorder="1" applyAlignment="1">
      <alignment horizontal="right" vertical="center" wrapText="1"/>
    </xf>
    <xf numFmtId="1" fontId="5" fillId="31" borderId="32" xfId="312" applyNumberFormat="1" applyFont="1" applyFill="1" applyBorder="1" applyAlignment="1">
      <alignment horizontal="right"/>
    </xf>
    <xf numFmtId="3" fontId="5" fillId="31" borderId="32" xfId="232" applyNumberFormat="1" applyFont="1" applyFill="1" applyBorder="1" applyAlignment="1">
      <alignment horizontal="right" vertical="center" wrapText="1"/>
    </xf>
    <xf numFmtId="0" fontId="5" fillId="31" borderId="32" xfId="0" applyFont="1" applyFill="1" applyBorder="1" applyAlignment="1">
      <alignment horizontal="right" vertical="center" wrapText="1"/>
    </xf>
    <xf numFmtId="0" fontId="5" fillId="31" borderId="32" xfId="232" applyNumberFormat="1" applyFont="1" applyFill="1" applyBorder="1" applyAlignment="1">
      <alignment horizontal="right" vertical="center" wrapText="1"/>
    </xf>
    <xf numFmtId="0" fontId="73" fillId="31" borderId="32" xfId="0" applyFont="1" applyFill="1" applyBorder="1" applyAlignment="1">
      <alignment horizontal="right" vertical="center" wrapText="1"/>
    </xf>
    <xf numFmtId="190" fontId="5" fillId="31" borderId="32" xfId="382" applyNumberFormat="1" applyFont="1" applyFill="1" applyBorder="1" applyAlignment="1">
      <alignment horizontal="right" vertical="center" wrapText="1"/>
    </xf>
    <xf numFmtId="3" fontId="5" fillId="31" borderId="32" xfId="0" applyNumberFormat="1" applyFont="1" applyFill="1" applyBorder="1" applyAlignment="1">
      <alignment horizontal="right"/>
    </xf>
    <xf numFmtId="0" fontId="5" fillId="31" borderId="32" xfId="312" applyNumberFormat="1" applyFont="1" applyFill="1" applyBorder="1" applyAlignment="1">
      <alignment horizontal="right" vertical="center" wrapText="1"/>
    </xf>
    <xf numFmtId="0" fontId="5" fillId="33" borderId="32" xfId="232" applyFont="1" applyFill="1" applyBorder="1" applyAlignment="1">
      <alignment horizontal="right" vertical="center" wrapText="1"/>
    </xf>
    <xf numFmtId="0" fontId="5" fillId="33" borderId="32" xfId="312" applyNumberFormat="1" applyFont="1" applyFill="1" applyBorder="1" applyAlignment="1">
      <alignment horizontal="right" vertical="center" wrapText="1"/>
    </xf>
    <xf numFmtId="0" fontId="5" fillId="33" borderId="32" xfId="0" applyFont="1" applyFill="1" applyBorder="1" applyAlignment="1">
      <alignment horizontal="right" vertical="center" wrapText="1"/>
    </xf>
    <xf numFmtId="180" fontId="5" fillId="27" borderId="32" xfId="379" applyNumberFormat="1" applyFont="1" applyFill="1" applyBorder="1" applyAlignment="1" applyProtection="1">
      <alignment horizontal="right" vertical="center" wrapText="1"/>
    </xf>
    <xf numFmtId="186" fontId="5" fillId="27" borderId="32" xfId="379" applyNumberFormat="1" applyFont="1" applyFill="1" applyBorder="1" applyAlignment="1" applyProtection="1">
      <alignment horizontal="right" vertical="center" wrapText="1"/>
    </xf>
    <xf numFmtId="180" fontId="5" fillId="27" borderId="32" xfId="0" applyNumberFormat="1" applyFont="1" applyFill="1" applyBorder="1" applyAlignment="1" applyProtection="1">
      <alignment horizontal="right" vertical="center" wrapText="1"/>
    </xf>
    <xf numFmtId="0" fontId="5" fillId="27" borderId="32" xfId="379" applyNumberFormat="1" applyFont="1" applyFill="1" applyBorder="1" applyAlignment="1" applyProtection="1">
      <alignment horizontal="right" vertical="center" wrapText="1"/>
    </xf>
    <xf numFmtId="189" fontId="73" fillId="27" borderId="32" xfId="0" applyNumberFormat="1" applyFont="1" applyFill="1" applyBorder="1" applyAlignment="1" applyProtection="1">
      <alignment horizontal="right" vertical="center" wrapText="1"/>
    </xf>
    <xf numFmtId="180" fontId="5" fillId="27" borderId="32" xfId="386" applyNumberFormat="1" applyFont="1" applyFill="1" applyBorder="1" applyAlignment="1" applyProtection="1">
      <alignment horizontal="right" wrapText="1"/>
    </xf>
    <xf numFmtId="180" fontId="5" fillId="27" borderId="32" xfId="312" applyNumberFormat="1" applyFont="1" applyFill="1" applyBorder="1" applyAlignment="1" applyProtection="1">
      <alignment horizontal="right" vertical="center" wrapText="1"/>
    </xf>
    <xf numFmtId="0" fontId="58" fillId="29" borderId="27" xfId="232" applyFont="1" applyFill="1" applyBorder="1" applyAlignment="1">
      <alignment horizontal="center" vertical="center" wrapText="1"/>
    </xf>
    <xf numFmtId="180" fontId="5" fillId="35" borderId="32" xfId="379" applyNumberFormat="1" applyFont="1" applyFill="1" applyBorder="1" applyAlignment="1" applyProtection="1">
      <alignment horizontal="right" vertical="center" wrapText="1"/>
    </xf>
    <xf numFmtId="3" fontId="5" fillId="35" borderId="32" xfId="312" applyNumberFormat="1" applyFont="1" applyFill="1" applyBorder="1" applyAlignment="1">
      <alignment horizontal="right"/>
    </xf>
    <xf numFmtId="186" fontId="5" fillId="35" borderId="32" xfId="379" applyNumberFormat="1" applyFont="1" applyFill="1" applyBorder="1" applyAlignment="1" applyProtection="1">
      <alignment horizontal="right" vertical="center" wrapText="1"/>
    </xf>
    <xf numFmtId="180" fontId="5" fillId="35" borderId="32" xfId="0" applyNumberFormat="1" applyFont="1" applyFill="1" applyBorder="1" applyAlignment="1" applyProtection="1">
      <alignment horizontal="right" vertical="center" wrapText="1"/>
    </xf>
    <xf numFmtId="0" fontId="5" fillId="35" borderId="32" xfId="379" applyNumberFormat="1" applyFont="1" applyFill="1" applyBorder="1" applyAlignment="1" applyProtection="1">
      <alignment horizontal="right" vertical="center" wrapText="1"/>
    </xf>
    <xf numFmtId="189" fontId="73" fillId="35" borderId="32" xfId="0" applyNumberFormat="1" applyFont="1" applyFill="1" applyBorder="1" applyAlignment="1" applyProtection="1">
      <alignment horizontal="right" vertical="center" wrapText="1"/>
    </xf>
    <xf numFmtId="180" fontId="5" fillId="35" borderId="32" xfId="386" applyNumberFormat="1" applyFont="1" applyFill="1" applyBorder="1" applyAlignment="1" applyProtection="1">
      <alignment horizontal="right" vertical="center" wrapText="1"/>
    </xf>
    <xf numFmtId="3" fontId="5" fillId="35" borderId="32" xfId="0" applyNumberFormat="1" applyFont="1" applyFill="1" applyBorder="1" applyAlignment="1">
      <alignment horizontal="right"/>
    </xf>
    <xf numFmtId="180" fontId="5" fillId="35" borderId="32" xfId="312" applyNumberFormat="1" applyFont="1" applyFill="1" applyBorder="1" applyAlignment="1" applyProtection="1">
      <alignment horizontal="right" vertical="center" wrapText="1"/>
    </xf>
    <xf numFmtId="0" fontId="58" fillId="36" borderId="27" xfId="232" applyFont="1" applyFill="1" applyBorder="1" applyAlignment="1">
      <alignment horizontal="center" vertical="center" wrapText="1"/>
    </xf>
    <xf numFmtId="180" fontId="5" fillId="37" borderId="32" xfId="379" applyNumberFormat="1" applyFont="1" applyFill="1" applyBorder="1" applyAlignment="1" applyProtection="1">
      <alignment horizontal="right" vertical="center" wrapText="1"/>
    </xf>
    <xf numFmtId="180" fontId="5" fillId="37" borderId="32" xfId="312" applyNumberFormat="1" applyFont="1" applyFill="1" applyBorder="1" applyAlignment="1" applyProtection="1">
      <alignment horizontal="right" vertical="center" wrapText="1"/>
    </xf>
    <xf numFmtId="186" fontId="5" fillId="37" borderId="32" xfId="379" applyNumberFormat="1" applyFont="1" applyFill="1" applyBorder="1" applyAlignment="1" applyProtection="1">
      <alignment horizontal="right" vertical="center" wrapText="1"/>
    </xf>
    <xf numFmtId="180" fontId="5" fillId="37" borderId="32" xfId="0" applyNumberFormat="1" applyFont="1" applyFill="1" applyBorder="1" applyAlignment="1" applyProtection="1">
      <alignment horizontal="right" vertical="center" wrapText="1"/>
    </xf>
    <xf numFmtId="0" fontId="5" fillId="37" borderId="32" xfId="379" applyNumberFormat="1" applyFont="1" applyFill="1" applyBorder="1" applyAlignment="1" applyProtection="1">
      <alignment horizontal="right" vertical="center" wrapText="1"/>
    </xf>
    <xf numFmtId="189" fontId="73" fillId="37" borderId="32" xfId="0" applyNumberFormat="1" applyFont="1" applyFill="1" applyBorder="1" applyAlignment="1" applyProtection="1">
      <alignment horizontal="right" vertical="center" wrapText="1"/>
    </xf>
    <xf numFmtId="180" fontId="5" fillId="37" borderId="32" xfId="386" applyNumberFormat="1" applyFont="1" applyFill="1" applyBorder="1" applyAlignment="1" applyProtection="1">
      <alignment horizontal="right" vertical="center" wrapText="1"/>
    </xf>
    <xf numFmtId="3" fontId="5" fillId="37" borderId="32" xfId="0" applyNumberFormat="1" applyFont="1" applyFill="1" applyBorder="1" applyAlignment="1">
      <alignment horizontal="right"/>
    </xf>
    <xf numFmtId="0" fontId="58" fillId="8" borderId="51" xfId="232" applyFont="1" applyFill="1" applyBorder="1" applyAlignment="1">
      <alignment horizontal="center" vertical="center" wrapText="1"/>
    </xf>
    <xf numFmtId="0" fontId="58" fillId="38" borderId="52" xfId="232" applyFont="1" applyFill="1" applyBorder="1" applyAlignment="1">
      <alignment horizontal="center" vertical="center" wrapText="1"/>
    </xf>
    <xf numFmtId="49" fontId="58" fillId="0" borderId="32" xfId="232" applyNumberFormat="1" applyFont="1" applyBorder="1" applyAlignment="1">
      <alignment horizontal="left" vertical="center" wrapText="1"/>
    </xf>
    <xf numFmtId="180" fontId="74" fillId="29" borderId="54" xfId="379" applyNumberFormat="1" applyFont="1" applyFill="1" applyBorder="1" applyAlignment="1" applyProtection="1">
      <alignment horizontal="right" vertical="center" wrapText="1"/>
    </xf>
    <xf numFmtId="180" fontId="74" fillId="30" borderId="54" xfId="379" applyNumberFormat="1" applyFont="1" applyFill="1" applyBorder="1" applyAlignment="1" applyProtection="1">
      <alignment horizontal="center" vertical="center" wrapText="1"/>
    </xf>
    <xf numFmtId="180" fontId="74" fillId="32" borderId="54" xfId="379" applyNumberFormat="1" applyFont="1" applyFill="1" applyBorder="1" applyAlignment="1" applyProtection="1">
      <alignment horizontal="center" vertical="center" wrapText="1"/>
    </xf>
    <xf numFmtId="180" fontId="74" fillId="34" borderId="54" xfId="379" applyNumberFormat="1" applyFont="1" applyFill="1" applyBorder="1" applyAlignment="1" applyProtection="1">
      <alignment horizontal="center" vertical="center" wrapText="1"/>
    </xf>
    <xf numFmtId="180" fontId="74" fillId="29" borderId="54" xfId="379" applyNumberFormat="1" applyFont="1" applyFill="1" applyBorder="1" applyAlignment="1" applyProtection="1">
      <alignment horizontal="center" vertical="center" wrapText="1"/>
    </xf>
    <xf numFmtId="180" fontId="74" fillId="36" borderId="54" xfId="379" applyNumberFormat="1" applyFont="1" applyFill="1" applyBorder="1" applyAlignment="1" applyProtection="1">
      <alignment horizontal="center" vertical="center" wrapText="1"/>
    </xf>
    <xf numFmtId="180" fontId="74" fillId="38" borderId="55" xfId="379" applyNumberFormat="1" applyFont="1" applyFill="1" applyBorder="1" applyAlignment="1" applyProtection="1">
      <alignment horizontal="center" vertical="center" wrapText="1"/>
    </xf>
    <xf numFmtId="0" fontId="76" fillId="0" borderId="0" xfId="0" applyFont="1"/>
    <xf numFmtId="0" fontId="61" fillId="0" borderId="30" xfId="232" applyFont="1" applyBorder="1" applyAlignment="1">
      <alignment horizontal="justify" vertical="center" wrapText="1"/>
    </xf>
    <xf numFmtId="0" fontId="61" fillId="0" borderId="30" xfId="232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61" fillId="8" borderId="31" xfId="232" applyFont="1" applyFill="1" applyBorder="1" applyAlignment="1">
      <alignment horizontal="center" vertical="center" wrapText="1"/>
    </xf>
    <xf numFmtId="0" fontId="64" fillId="8" borderId="21" xfId="385" applyFont="1" applyFill="1" applyBorder="1" applyAlignment="1">
      <alignment horizontal="center" vertical="center" wrapText="1"/>
    </xf>
    <xf numFmtId="0" fontId="64" fillId="8" borderId="22" xfId="385" applyFont="1" applyFill="1" applyBorder="1" applyAlignment="1">
      <alignment horizontal="center" vertical="center" wrapText="1"/>
    </xf>
    <xf numFmtId="0" fontId="64" fillId="8" borderId="23" xfId="385" applyFont="1" applyFill="1" applyBorder="1" applyAlignment="1">
      <alignment horizontal="center" vertical="center" wrapText="1"/>
    </xf>
    <xf numFmtId="180" fontId="76" fillId="8" borderId="22" xfId="386" applyNumberFormat="1" applyFont="1" applyFill="1" applyBorder="1" applyAlignment="1" applyProtection="1">
      <alignment horizontal="center" vertical="center" wrapText="1"/>
    </xf>
    <xf numFmtId="2" fontId="64" fillId="0" borderId="22" xfId="385" applyNumberFormat="1" applyFont="1" applyBorder="1" applyAlignment="1">
      <alignment horizontal="justify" vertical="center" wrapText="1"/>
    </xf>
    <xf numFmtId="0" fontId="64" fillId="8" borderId="32" xfId="232" applyFont="1" applyFill="1" applyBorder="1" applyAlignment="1">
      <alignment horizontal="center" vertical="center" wrapText="1"/>
    </xf>
    <xf numFmtId="0" fontId="64" fillId="0" borderId="32" xfId="232" applyFont="1" applyBorder="1" applyAlignment="1">
      <alignment horizontal="justify" vertical="center" wrapText="1"/>
    </xf>
    <xf numFmtId="0" fontId="64" fillId="0" borderId="32" xfId="232" applyFont="1" applyBorder="1" applyAlignment="1">
      <alignment horizontal="right" vertical="center" wrapText="1"/>
    </xf>
    <xf numFmtId="180" fontId="64" fillId="0" borderId="32" xfId="379" applyNumberFormat="1" applyFont="1" applyFill="1" applyBorder="1" applyAlignment="1" applyProtection="1">
      <alignment horizontal="right" vertical="center" wrapText="1"/>
    </xf>
    <xf numFmtId="180" fontId="76" fillId="8" borderId="32" xfId="379" applyNumberFormat="1" applyFont="1" applyFill="1" applyBorder="1" applyAlignment="1" applyProtection="1">
      <alignment vertical="center" wrapText="1"/>
    </xf>
    <xf numFmtId="184" fontId="64" fillId="0" borderId="32" xfId="232" applyNumberFormat="1" applyFont="1" applyBorder="1" applyAlignment="1">
      <alignment horizontal="right" vertical="center" wrapText="1"/>
    </xf>
    <xf numFmtId="0" fontId="0" fillId="0" borderId="0" xfId="0"/>
    <xf numFmtId="0" fontId="58" fillId="0" borderId="0" xfId="0" applyFont="1" applyAlignment="1"/>
    <xf numFmtId="0" fontId="58" fillId="0" borderId="0" xfId="0" applyFont="1"/>
    <xf numFmtId="0" fontId="59" fillId="0" borderId="0" xfId="0" applyFont="1"/>
    <xf numFmtId="0" fontId="61" fillId="8" borderId="30" xfId="232" applyFont="1" applyFill="1" applyBorder="1" applyAlignment="1">
      <alignment horizontal="center" vertical="center" wrapText="1"/>
    </xf>
    <xf numFmtId="0" fontId="61" fillId="0" borderId="30" xfId="232" applyFont="1" applyBorder="1" applyAlignment="1">
      <alignment horizontal="center" vertical="center" wrapText="1"/>
    </xf>
    <xf numFmtId="0" fontId="0" fillId="0" borderId="0" xfId="0"/>
    <xf numFmtId="0" fontId="58" fillId="0" borderId="0" xfId="0" applyFont="1" applyAlignment="1"/>
    <xf numFmtId="0" fontId="58" fillId="0" borderId="0" xfId="0" applyFont="1"/>
    <xf numFmtId="0" fontId="59" fillId="0" borderId="0" xfId="0" applyFont="1"/>
    <xf numFmtId="49" fontId="61" fillId="0" borderId="29" xfId="232" applyNumberFormat="1" applyFont="1" applyBorder="1" applyAlignment="1">
      <alignment horizontal="center" vertical="center" wrapText="1"/>
    </xf>
    <xf numFmtId="0" fontId="61" fillId="0" borderId="30" xfId="232" applyFont="1" applyBorder="1" applyAlignment="1">
      <alignment horizontal="justify" vertical="center" wrapText="1"/>
    </xf>
    <xf numFmtId="180" fontId="61" fillId="0" borderId="30" xfId="379" applyNumberFormat="1" applyFont="1" applyFill="1" applyBorder="1" applyAlignment="1" applyProtection="1">
      <alignment horizontal="center" vertical="center" wrapText="1"/>
    </xf>
    <xf numFmtId="180" fontId="61" fillId="0" borderId="31" xfId="379" applyNumberFormat="1" applyFont="1" applyFill="1" applyBorder="1" applyAlignment="1" applyProtection="1">
      <alignment horizontal="center" vertical="center" wrapText="1"/>
    </xf>
    <xf numFmtId="49" fontId="61" fillId="0" borderId="29" xfId="232" applyNumberFormat="1" applyFont="1" applyBorder="1" applyAlignment="1">
      <alignment horizontal="justify" vertical="center" wrapText="1"/>
    </xf>
    <xf numFmtId="180" fontId="60" fillId="8" borderId="30" xfId="379" applyNumberFormat="1" applyFont="1" applyFill="1" applyBorder="1" applyAlignment="1" applyProtection="1">
      <alignment horizontal="center" vertical="center" wrapText="1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61" fillId="8" borderId="31" xfId="232" applyFont="1" applyFill="1" applyBorder="1" applyAlignment="1">
      <alignment horizontal="center" vertical="center" wrapText="1"/>
    </xf>
    <xf numFmtId="0" fontId="61" fillId="0" borderId="30" xfId="232" applyFont="1" applyBorder="1" applyAlignment="1">
      <alignment horizontal="center" vertical="center" wrapText="1"/>
    </xf>
    <xf numFmtId="2" fontId="61" fillId="0" borderId="30" xfId="232" applyNumberFormat="1" applyFont="1" applyBorder="1" applyAlignment="1">
      <alignment horizontal="center" vertical="center" wrapText="1"/>
    </xf>
    <xf numFmtId="14" fontId="58" fillId="0" borderId="0" xfId="0" applyNumberFormat="1" applyFont="1" applyAlignment="1">
      <alignment horizontal="left"/>
    </xf>
    <xf numFmtId="43" fontId="5" fillId="33" borderId="32" xfId="232" applyNumberFormat="1" applyFont="1" applyFill="1" applyBorder="1" applyAlignment="1">
      <alignment horizontal="right" vertical="center" wrapText="1"/>
    </xf>
    <xf numFmtId="0" fontId="58" fillId="0" borderId="0" xfId="0" applyFont="1" applyAlignment="1"/>
    <xf numFmtId="0" fontId="58" fillId="0" borderId="0" xfId="0" applyFont="1"/>
    <xf numFmtId="0" fontId="59" fillId="0" borderId="0" xfId="0" applyFont="1"/>
    <xf numFmtId="49" fontId="61" fillId="0" borderId="29" xfId="232" applyNumberFormat="1" applyFont="1" applyBorder="1" applyAlignment="1">
      <alignment horizontal="center" vertical="center" wrapText="1"/>
    </xf>
    <xf numFmtId="0" fontId="61" fillId="0" borderId="30" xfId="232" applyFont="1" applyBorder="1" applyAlignment="1">
      <alignment horizontal="justify" vertical="center" wrapText="1"/>
    </xf>
    <xf numFmtId="180" fontId="61" fillId="0" borderId="30" xfId="379" applyNumberFormat="1" applyFont="1" applyFill="1" applyBorder="1" applyAlignment="1" applyProtection="1">
      <alignment horizontal="center" vertical="center" wrapText="1"/>
    </xf>
    <xf numFmtId="180" fontId="61" fillId="0" borderId="31" xfId="379" applyNumberFormat="1" applyFont="1" applyFill="1" applyBorder="1" applyAlignment="1" applyProtection="1">
      <alignment horizontal="center" vertical="center" wrapText="1"/>
    </xf>
    <xf numFmtId="49" fontId="61" fillId="0" borderId="29" xfId="232" applyNumberFormat="1" applyFont="1" applyBorder="1" applyAlignment="1">
      <alignment horizontal="justify" vertical="center" wrapText="1"/>
    </xf>
    <xf numFmtId="180" fontId="60" fillId="8" borderId="30" xfId="379" applyNumberFormat="1" applyFont="1" applyFill="1" applyBorder="1" applyAlignment="1" applyProtection="1">
      <alignment horizontal="center" vertical="center" wrapText="1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61" fillId="8" borderId="31" xfId="232" applyFont="1" applyFill="1" applyBorder="1" applyAlignment="1">
      <alignment horizontal="center" vertical="center" wrapText="1"/>
    </xf>
    <xf numFmtId="43" fontId="61" fillId="0" borderId="30" xfId="394" applyFont="1" applyBorder="1" applyAlignment="1">
      <alignment horizontal="justify" vertical="center" wrapText="1"/>
    </xf>
    <xf numFmtId="0" fontId="61" fillId="0" borderId="30" xfId="232" applyFont="1" applyBorder="1" applyAlignment="1">
      <alignment horizontal="right" vertical="center" wrapText="1"/>
    </xf>
    <xf numFmtId="180" fontId="61" fillId="0" borderId="30" xfId="379" applyNumberFormat="1" applyFont="1" applyFill="1" applyBorder="1" applyAlignment="1" applyProtection="1">
      <alignment horizontal="right" vertical="center" wrapText="1"/>
    </xf>
    <xf numFmtId="17" fontId="58" fillId="0" borderId="0" xfId="0" applyNumberFormat="1" applyFont="1"/>
    <xf numFmtId="43" fontId="61" fillId="0" borderId="30" xfId="394" applyFont="1" applyBorder="1" applyAlignment="1">
      <alignment horizontal="right" vertical="center" wrapText="1"/>
    </xf>
    <xf numFmtId="0" fontId="114" fillId="0" borderId="0" xfId="395" applyFont="1" applyAlignment="1"/>
    <xf numFmtId="0" fontId="114" fillId="0" borderId="0" xfId="395" applyFont="1"/>
    <xf numFmtId="0" fontId="115" fillId="0" borderId="0" xfId="395" applyFont="1"/>
    <xf numFmtId="0" fontId="114" fillId="0" borderId="0" xfId="395" applyFont="1" applyAlignment="1"/>
    <xf numFmtId="0" fontId="114" fillId="0" borderId="0" xfId="395" applyFont="1"/>
    <xf numFmtId="0" fontId="115" fillId="0" borderId="0" xfId="395" applyFont="1"/>
    <xf numFmtId="188" fontId="114" fillId="0" borderId="0" xfId="395" applyNumberFormat="1" applyFont="1" applyAlignment="1">
      <alignment horizontal="left"/>
    </xf>
    <xf numFmtId="0" fontId="61" fillId="8" borderId="49" xfId="232" applyFont="1" applyFill="1" applyBorder="1" applyAlignment="1">
      <alignment horizontal="center" vertical="center" wrapText="1"/>
    </xf>
    <xf numFmtId="183" fontId="5" fillId="24" borderId="24" xfId="719" applyNumberFormat="1" applyFont="1" applyFill="1" applyBorder="1" applyAlignment="1">
      <alignment horizontal="center" vertical="center"/>
    </xf>
    <xf numFmtId="183" fontId="5" fillId="24" borderId="32" xfId="718" applyNumberFormat="1" applyFont="1" applyFill="1" applyBorder="1" applyAlignment="1">
      <alignment horizontal="center" vertical="center"/>
    </xf>
    <xf numFmtId="2" fontId="67" fillId="0" borderId="30" xfId="385" applyNumberFormat="1" applyFont="1" applyBorder="1" applyAlignment="1">
      <alignment horizontal="center" vertical="center" wrapText="1"/>
    </xf>
    <xf numFmtId="0" fontId="64" fillId="0" borderId="0" xfId="236" applyFont="1"/>
    <xf numFmtId="0" fontId="67" fillId="8" borderId="29" xfId="385" applyFont="1" applyFill="1" applyBorder="1" applyAlignment="1">
      <alignment horizontal="center" vertical="center" wrapText="1"/>
    </xf>
    <xf numFmtId="0" fontId="67" fillId="8" borderId="31" xfId="385" applyFont="1" applyFill="1" applyBorder="1" applyAlignment="1">
      <alignment horizontal="center" vertical="center" wrapText="1"/>
    </xf>
    <xf numFmtId="0" fontId="67" fillId="8" borderId="30" xfId="385" applyFont="1" applyFill="1" applyBorder="1" applyAlignment="1">
      <alignment horizontal="center" vertical="center" wrapText="1"/>
    </xf>
    <xf numFmtId="49" fontId="67" fillId="0" borderId="29" xfId="385" applyNumberFormat="1" applyFont="1" applyBorder="1" applyAlignment="1">
      <alignment horizontal="center" vertical="center" wrapText="1"/>
    </xf>
    <xf numFmtId="0" fontId="67" fillId="0" borderId="30" xfId="385" applyFont="1" applyBorder="1" applyAlignment="1">
      <alignment horizontal="justify" vertical="center" wrapText="1"/>
    </xf>
    <xf numFmtId="0" fontId="67" fillId="0" borderId="30" xfId="385" applyFont="1" applyBorder="1" applyAlignment="1">
      <alignment vertical="center" wrapText="1"/>
    </xf>
    <xf numFmtId="0" fontId="67" fillId="0" borderId="30" xfId="385" applyFont="1" applyBorder="1" applyAlignment="1">
      <alignment horizontal="right" vertical="center" wrapText="1"/>
    </xf>
    <xf numFmtId="180" fontId="67" fillId="0" borderId="30" xfId="720" applyNumberFormat="1" applyFont="1" applyBorder="1" applyAlignment="1" applyProtection="1">
      <alignment horizontal="center" vertical="center" wrapText="1"/>
    </xf>
    <xf numFmtId="180" fontId="67" fillId="0" borderId="31" xfId="720" applyNumberFormat="1" applyFont="1" applyBorder="1" applyAlignment="1" applyProtection="1">
      <alignment horizontal="center" vertical="center" wrapText="1"/>
    </xf>
    <xf numFmtId="49" fontId="67" fillId="0" borderId="29" xfId="385" applyNumberFormat="1" applyFont="1" applyBorder="1" applyAlignment="1">
      <alignment horizontal="justify" vertical="center" wrapText="1"/>
    </xf>
    <xf numFmtId="180" fontId="33" fillId="8" borderId="30" xfId="720" applyNumberFormat="1" applyFont="1" applyFill="1" applyBorder="1" applyAlignment="1" applyProtection="1">
      <alignment horizontal="center" vertical="center" wrapText="1"/>
    </xf>
    <xf numFmtId="0" fontId="67" fillId="0" borderId="30" xfId="385" applyFont="1" applyBorder="1" applyAlignment="1">
      <alignment horizontal="center" vertical="center" wrapText="1"/>
    </xf>
    <xf numFmtId="0" fontId="61" fillId="0" borderId="30" xfId="232" applyFont="1" applyBorder="1" applyAlignment="1">
      <alignment horizontal="center" vertical="center" wrapText="1"/>
    </xf>
    <xf numFmtId="0" fontId="61" fillId="8" borderId="32" xfId="232" applyFont="1" applyFill="1" applyBorder="1" applyAlignment="1">
      <alignment horizontal="center" vertical="center" wrapText="1"/>
    </xf>
    <xf numFmtId="0" fontId="61" fillId="0" borderId="72" xfId="232" applyFont="1" applyBorder="1" applyAlignment="1">
      <alignment horizontal="justify" vertical="center" wrapText="1"/>
    </xf>
    <xf numFmtId="0" fontId="75" fillId="0" borderId="0" xfId="0" applyFont="1" applyAlignment="1">
      <alignment horizontal="center" vertical="center"/>
    </xf>
    <xf numFmtId="0" fontId="74" fillId="8" borderId="53" xfId="232" applyFont="1" applyFill="1" applyBorder="1" applyAlignment="1">
      <alignment horizontal="center" vertical="center" wrapText="1"/>
    </xf>
    <xf numFmtId="0" fontId="74" fillId="8" borderId="54" xfId="232" applyFont="1" applyFill="1" applyBorder="1" applyAlignment="1">
      <alignment horizontal="center" vertical="center" wrapText="1"/>
    </xf>
    <xf numFmtId="0" fontId="59" fillId="0" borderId="0" xfId="232" applyFont="1" applyBorder="1" applyAlignment="1">
      <alignment horizontal="left" vertical="center" wrapText="1"/>
    </xf>
    <xf numFmtId="0" fontId="58" fillId="8" borderId="48" xfId="232" applyFont="1" applyFill="1" applyBorder="1" applyAlignment="1">
      <alignment horizontal="center" vertical="center" wrapText="1"/>
    </xf>
    <xf numFmtId="0" fontId="58" fillId="8" borderId="49" xfId="232" applyFont="1" applyFill="1" applyBorder="1" applyAlignment="1">
      <alignment horizontal="center" vertical="center" wrapText="1"/>
    </xf>
    <xf numFmtId="0" fontId="58" fillId="8" borderId="42" xfId="232" applyFont="1" applyFill="1" applyBorder="1" applyAlignment="1">
      <alignment horizontal="center" vertical="center" wrapText="1"/>
    </xf>
    <xf numFmtId="0" fontId="58" fillId="8" borderId="30" xfId="232" applyFont="1" applyFill="1" applyBorder="1" applyAlignment="1">
      <alignment horizontal="center" vertical="center" wrapText="1"/>
    </xf>
    <xf numFmtId="0" fontId="58" fillId="8" borderId="50" xfId="232" applyFont="1" applyFill="1" applyBorder="1" applyAlignment="1">
      <alignment horizontal="center" vertical="center" wrapText="1"/>
    </xf>
    <xf numFmtId="0" fontId="58" fillId="29" borderId="30" xfId="232" applyFont="1" applyFill="1" applyBorder="1" applyAlignment="1">
      <alignment horizontal="center" vertical="center" wrapText="1"/>
    </xf>
    <xf numFmtId="0" fontId="58" fillId="29" borderId="27" xfId="232" applyFont="1" applyFill="1" applyBorder="1" applyAlignment="1">
      <alignment horizontal="center" vertical="center" wrapText="1"/>
    </xf>
    <xf numFmtId="0" fontId="58" fillId="30" borderId="30" xfId="232" applyFont="1" applyFill="1" applyBorder="1" applyAlignment="1">
      <alignment horizontal="center" vertical="center" wrapText="1"/>
    </xf>
    <xf numFmtId="0" fontId="58" fillId="30" borderId="27" xfId="232" applyFont="1" applyFill="1" applyBorder="1" applyAlignment="1">
      <alignment horizontal="center" vertical="center" wrapText="1"/>
    </xf>
    <xf numFmtId="0" fontId="58" fillId="32" borderId="30" xfId="232" applyFont="1" applyFill="1" applyBorder="1" applyAlignment="1">
      <alignment horizontal="center" vertical="center" wrapText="1"/>
    </xf>
    <xf numFmtId="0" fontId="58" fillId="32" borderId="27" xfId="232" applyFont="1" applyFill="1" applyBorder="1" applyAlignment="1">
      <alignment horizontal="center" vertical="center" wrapText="1"/>
    </xf>
    <xf numFmtId="0" fontId="58" fillId="34" borderId="30" xfId="232" applyFont="1" applyFill="1" applyBorder="1" applyAlignment="1">
      <alignment horizontal="center" vertical="center" wrapText="1"/>
    </xf>
    <xf numFmtId="0" fontId="58" fillId="34" borderId="27" xfId="232" applyFont="1" applyFill="1" applyBorder="1" applyAlignment="1">
      <alignment horizontal="center" vertical="center" wrapText="1"/>
    </xf>
    <xf numFmtId="0" fontId="58" fillId="25" borderId="30" xfId="232" applyFont="1" applyFill="1" applyBorder="1" applyAlignment="1">
      <alignment horizontal="center" vertical="center" wrapText="1"/>
    </xf>
    <xf numFmtId="0" fontId="58" fillId="25" borderId="43" xfId="232" applyFont="1" applyFill="1" applyBorder="1" applyAlignment="1">
      <alignment horizontal="center" vertical="center" wrapText="1"/>
    </xf>
    <xf numFmtId="0" fontId="72" fillId="0" borderId="31" xfId="232" applyFont="1" applyBorder="1" applyAlignment="1">
      <alignment horizontal="left" vertical="center" wrapText="1"/>
    </xf>
    <xf numFmtId="0" fontId="59" fillId="0" borderId="0" xfId="0" applyFont="1" applyAlignment="1">
      <alignment horizontal="center"/>
    </xf>
    <xf numFmtId="0" fontId="61" fillId="8" borderId="19" xfId="232" applyFont="1" applyFill="1" applyBorder="1" applyAlignment="1">
      <alignment horizontal="center" vertical="center" wrapText="1"/>
    </xf>
    <xf numFmtId="0" fontId="61" fillId="8" borderId="17" xfId="232" applyFont="1" applyFill="1" applyBorder="1" applyAlignment="1">
      <alignment horizontal="center" vertical="center" wrapText="1"/>
    </xf>
    <xf numFmtId="0" fontId="61" fillId="8" borderId="18" xfId="232" applyFont="1" applyFill="1" applyBorder="1" applyAlignment="1">
      <alignment horizontal="center" vertical="center" wrapText="1"/>
    </xf>
    <xf numFmtId="0" fontId="60" fillId="0" borderId="0" xfId="232" applyFont="1" applyBorder="1" applyAlignment="1">
      <alignment horizontal="left" vertical="center" wrapText="1"/>
    </xf>
    <xf numFmtId="0" fontId="61" fillId="0" borderId="0" xfId="232" applyFont="1" applyBorder="1" applyAlignment="1">
      <alignment horizontal="left" vertical="center" wrapText="1"/>
    </xf>
    <xf numFmtId="0" fontId="61" fillId="0" borderId="29" xfId="232" applyFont="1" applyBorder="1" applyAlignment="1">
      <alignment horizontal="justify" vertical="center" wrapText="1"/>
    </xf>
    <xf numFmtId="0" fontId="61" fillId="0" borderId="30" xfId="232" applyFont="1" applyBorder="1" applyAlignment="1">
      <alignment horizontal="justify" vertical="center" wrapText="1"/>
    </xf>
    <xf numFmtId="0" fontId="61" fillId="0" borderId="31" xfId="232" applyFont="1" applyBorder="1" applyAlignment="1">
      <alignment horizontal="left" vertical="center" wrapText="1"/>
    </xf>
    <xf numFmtId="0" fontId="61" fillId="0" borderId="20" xfId="232" applyFont="1" applyBorder="1" applyAlignment="1">
      <alignment horizontal="left" vertical="center" wrapText="1"/>
    </xf>
    <xf numFmtId="0" fontId="61" fillId="0" borderId="30" xfId="232" applyFont="1" applyBorder="1" applyAlignment="1">
      <alignment horizontal="left" vertical="center" wrapText="1"/>
    </xf>
    <xf numFmtId="0" fontId="61" fillId="0" borderId="30" xfId="232" applyFont="1" applyBorder="1" applyAlignment="1">
      <alignment horizontal="center" vertical="center" wrapText="1"/>
    </xf>
    <xf numFmtId="0" fontId="61" fillId="0" borderId="31" xfId="232" applyFont="1" applyBorder="1" applyAlignment="1">
      <alignment horizontal="center" vertical="center" wrapText="1"/>
    </xf>
    <xf numFmtId="0" fontId="67" fillId="0" borderId="29" xfId="385" applyFont="1" applyBorder="1" applyAlignment="1">
      <alignment horizontal="justify" vertical="center" wrapText="1"/>
    </xf>
    <xf numFmtId="0" fontId="67" fillId="0" borderId="31" xfId="385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/>
    </xf>
    <xf numFmtId="0" fontId="67" fillId="8" borderId="29" xfId="385" applyFont="1" applyFill="1" applyBorder="1" applyAlignment="1">
      <alignment horizontal="center" vertical="center" wrapText="1"/>
    </xf>
    <xf numFmtId="0" fontId="67" fillId="8" borderId="31" xfId="385" applyFont="1" applyFill="1" applyBorder="1" applyAlignment="1">
      <alignment horizontal="center" vertical="center" wrapText="1"/>
    </xf>
    <xf numFmtId="0" fontId="67" fillId="8" borderId="30" xfId="385" applyFont="1" applyFill="1" applyBorder="1" applyAlignment="1">
      <alignment horizontal="center" vertical="center" wrapText="1"/>
    </xf>
    <xf numFmtId="0" fontId="33" fillId="0" borderId="0" xfId="385" applyFont="1" applyBorder="1" applyAlignment="1">
      <alignment horizontal="left" vertical="center" wrapText="1"/>
    </xf>
    <xf numFmtId="0" fontId="67" fillId="0" borderId="0" xfId="385" applyFont="1" applyBorder="1" applyAlignment="1">
      <alignment horizontal="left" vertical="center" wrapText="1"/>
    </xf>
    <xf numFmtId="0" fontId="58" fillId="0" borderId="32" xfId="232" applyFont="1" applyBorder="1" applyAlignment="1">
      <alignment horizontal="justify" vertical="center" wrapText="1"/>
    </xf>
    <xf numFmtId="0" fontId="61" fillId="8" borderId="27" xfId="232" applyFont="1" applyFill="1" applyBorder="1" applyAlignment="1">
      <alignment horizontal="center" vertical="center" wrapText="1"/>
    </xf>
    <xf numFmtId="0" fontId="61" fillId="8" borderId="32" xfId="232" applyFont="1" applyFill="1" applyBorder="1" applyAlignment="1">
      <alignment horizontal="center" vertical="center" wrapText="1"/>
    </xf>
    <xf numFmtId="0" fontId="61" fillId="8" borderId="26" xfId="232" applyFont="1" applyFill="1" applyBorder="1" applyAlignment="1">
      <alignment horizontal="center" vertical="center" wrapText="1"/>
    </xf>
    <xf numFmtId="0" fontId="61" fillId="8" borderId="15" xfId="232" applyFont="1" applyFill="1" applyBorder="1" applyAlignment="1">
      <alignment horizontal="center" vertical="center" wrapText="1"/>
    </xf>
    <xf numFmtId="0" fontId="114" fillId="0" borderId="0" xfId="395" applyFont="1" applyAlignment="1"/>
    <xf numFmtId="0" fontId="114" fillId="0" borderId="0" xfId="395" applyFont="1"/>
    <xf numFmtId="0" fontId="115" fillId="0" borderId="0" xfId="395" applyFont="1" applyFill="1" applyBorder="1" applyAlignment="1">
      <alignment horizontal="center"/>
    </xf>
    <xf numFmtId="0" fontId="79" fillId="0" borderId="0" xfId="395" applyFill="1" applyBorder="1"/>
    <xf numFmtId="192" fontId="116" fillId="0" borderId="0" xfId="590" applyFont="1" applyFill="1" applyBorder="1" applyAlignment="1">
      <alignment horizontal="left" vertical="center" wrapText="1"/>
    </xf>
    <xf numFmtId="0" fontId="61" fillId="0" borderId="20" xfId="232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61" fillId="0" borderId="36" xfId="232" applyFont="1" applyBorder="1" applyAlignment="1">
      <alignment horizontal="left" vertical="center" wrapText="1"/>
    </xf>
    <xf numFmtId="0" fontId="61" fillId="0" borderId="73" xfId="232" applyFont="1" applyBorder="1" applyAlignment="1">
      <alignment horizontal="left" vertical="center" wrapText="1"/>
    </xf>
    <xf numFmtId="0" fontId="61" fillId="0" borderId="74" xfId="232" applyFont="1" applyBorder="1" applyAlignment="1">
      <alignment horizontal="left" vertical="center" wrapText="1"/>
    </xf>
    <xf numFmtId="0" fontId="61" fillId="0" borderId="75" xfId="232" applyFont="1" applyBorder="1" applyAlignment="1">
      <alignment horizontal="left" vertical="center" wrapText="1"/>
    </xf>
    <xf numFmtId="0" fontId="58" fillId="0" borderId="0" xfId="0" applyFont="1" applyAlignment="1">
      <alignment vertical="center"/>
    </xf>
    <xf numFmtId="0" fontId="59" fillId="0" borderId="35" xfId="0" applyFont="1" applyBorder="1" applyAlignment="1">
      <alignment vertical="center"/>
    </xf>
    <xf numFmtId="0" fontId="61" fillId="0" borderId="37" xfId="232" applyFont="1" applyBorder="1" applyAlignment="1">
      <alignment horizontal="justify" vertical="center" wrapText="1"/>
    </xf>
    <xf numFmtId="0" fontId="61" fillId="0" borderId="0" xfId="232" applyFont="1" applyBorder="1" applyAlignment="1">
      <alignment horizontal="justify" vertical="center" wrapText="1"/>
    </xf>
    <xf numFmtId="0" fontId="61" fillId="0" borderId="38" xfId="232" applyFont="1" applyBorder="1" applyAlignment="1">
      <alignment horizontal="justify" vertical="center" wrapText="1"/>
    </xf>
    <xf numFmtId="0" fontId="61" fillId="0" borderId="34" xfId="232" applyFont="1" applyBorder="1" applyAlignment="1">
      <alignment horizontal="left" vertical="center" wrapText="1"/>
    </xf>
    <xf numFmtId="0" fontId="61" fillId="0" borderId="35" xfId="232" applyFont="1" applyBorder="1" applyAlignment="1">
      <alignment horizontal="left" vertical="center" wrapText="1"/>
    </xf>
    <xf numFmtId="0" fontId="61" fillId="0" borderId="39" xfId="232" applyFont="1" applyBorder="1" applyAlignment="1">
      <alignment horizontal="left" vertical="center" wrapText="1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61" fillId="8" borderId="31" xfId="232" applyFont="1" applyFill="1" applyBorder="1" applyAlignment="1">
      <alignment horizontal="center" vertical="center" wrapText="1"/>
    </xf>
    <xf numFmtId="0" fontId="116" fillId="0" borderId="0" xfId="395" applyFont="1" applyFill="1" applyBorder="1" applyAlignment="1">
      <alignment horizontal="left" vertical="center" wrapText="1"/>
    </xf>
    <xf numFmtId="0" fontId="66" fillId="0" borderId="31" xfId="232" applyFont="1" applyBorder="1" applyAlignment="1">
      <alignment horizontal="left" vertical="center" wrapText="1"/>
    </xf>
    <xf numFmtId="0" fontId="67" fillId="0" borderId="31" xfId="232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/>
    </xf>
    <xf numFmtId="0" fontId="64" fillId="8" borderId="21" xfId="385" applyFont="1" applyFill="1" applyBorder="1" applyAlignment="1">
      <alignment horizontal="center" vertical="center" wrapText="1"/>
    </xf>
    <xf numFmtId="0" fontId="64" fillId="8" borderId="23" xfId="385" applyFont="1" applyFill="1" applyBorder="1" applyAlignment="1">
      <alignment horizontal="center" vertical="center" wrapText="1"/>
    </xf>
    <xf numFmtId="0" fontId="64" fillId="8" borderId="22" xfId="385" applyFont="1" applyFill="1" applyBorder="1" applyAlignment="1">
      <alignment horizontal="center" vertical="center" wrapText="1"/>
    </xf>
    <xf numFmtId="0" fontId="64" fillId="0" borderId="23" xfId="385" applyFont="1" applyBorder="1" applyAlignment="1">
      <alignment horizontal="left" vertical="center" wrapText="1"/>
    </xf>
    <xf numFmtId="0" fontId="64" fillId="0" borderId="21" xfId="385" applyFont="1" applyBorder="1" applyAlignment="1">
      <alignment horizontal="justify" vertical="center" wrapText="1"/>
    </xf>
    <xf numFmtId="0" fontId="64" fillId="0" borderId="23" xfId="385" applyFont="1" applyBorder="1" applyAlignment="1">
      <alignment horizontal="center" vertical="center" wrapText="1"/>
    </xf>
    <xf numFmtId="0" fontId="76" fillId="0" borderId="0" xfId="385" applyFont="1" applyBorder="1" applyAlignment="1">
      <alignment horizontal="left" vertical="center" wrapText="1"/>
    </xf>
    <xf numFmtId="0" fontId="64" fillId="0" borderId="0" xfId="385" applyFont="1" applyBorder="1" applyAlignment="1">
      <alignment horizontal="left" vertical="center" wrapText="1"/>
    </xf>
    <xf numFmtId="0" fontId="58" fillId="0" borderId="0" xfId="0" applyFont="1" applyFill="1"/>
    <xf numFmtId="0" fontId="61" fillId="8" borderId="49" xfId="232" applyFont="1" applyFill="1" applyBorder="1" applyAlignment="1">
      <alignment horizontal="center" vertical="center" wrapText="1"/>
    </xf>
    <xf numFmtId="0" fontId="61" fillId="8" borderId="50" xfId="232" applyFont="1" applyFill="1" applyBorder="1" applyAlignment="1">
      <alignment horizontal="center" vertical="center" wrapText="1"/>
    </xf>
    <xf numFmtId="0" fontId="61" fillId="0" borderId="44" xfId="232" applyFont="1" applyBorder="1" applyAlignment="1">
      <alignment horizontal="justify" vertical="center" wrapText="1"/>
    </xf>
    <xf numFmtId="0" fontId="61" fillId="0" borderId="45" xfId="232" applyFont="1" applyBorder="1" applyAlignment="1">
      <alignment horizontal="justify" vertical="center" wrapText="1"/>
    </xf>
    <xf numFmtId="0" fontId="61" fillId="0" borderId="69" xfId="232" applyFont="1" applyBorder="1" applyAlignment="1">
      <alignment horizontal="left" vertical="center" wrapText="1"/>
    </xf>
    <xf numFmtId="0" fontId="61" fillId="0" borderId="70" xfId="232" applyFont="1" applyBorder="1" applyAlignment="1">
      <alignment horizontal="left" vertical="center" wrapText="1"/>
    </xf>
    <xf numFmtId="0" fontId="61" fillId="0" borderId="71" xfId="232" applyFont="1" applyBorder="1" applyAlignment="1">
      <alignment horizontal="left" vertical="center" wrapText="1"/>
    </xf>
    <xf numFmtId="0" fontId="61" fillId="0" borderId="42" xfId="232" applyFont="1" applyBorder="1" applyAlignment="1">
      <alignment horizontal="justify" vertical="center" wrapText="1"/>
    </xf>
    <xf numFmtId="0" fontId="61" fillId="0" borderId="46" xfId="232" applyFont="1" applyBorder="1" applyAlignment="1">
      <alignment horizontal="left" vertical="center"/>
    </xf>
    <xf numFmtId="0" fontId="61" fillId="0" borderId="20" xfId="232" applyFont="1" applyBorder="1" applyAlignment="1">
      <alignment horizontal="left" vertical="center"/>
    </xf>
    <xf numFmtId="0" fontId="61" fillId="0" borderId="47" xfId="232" applyFont="1" applyBorder="1" applyAlignment="1">
      <alignment horizontal="left" vertical="center"/>
    </xf>
    <xf numFmtId="0" fontId="61" fillId="0" borderId="43" xfId="232" applyFont="1" applyBorder="1" applyAlignment="1">
      <alignment horizontal="center" vertical="center" wrapText="1"/>
    </xf>
    <xf numFmtId="0" fontId="61" fillId="8" borderId="48" xfId="232" applyFont="1" applyFill="1" applyBorder="1" applyAlignment="1">
      <alignment horizontal="center" vertical="center" wrapText="1"/>
    </xf>
    <xf numFmtId="0" fontId="64" fillId="8" borderId="32" xfId="232" applyFont="1" applyFill="1" applyBorder="1" applyAlignment="1">
      <alignment horizontal="center" vertical="center" wrapText="1"/>
    </xf>
    <xf numFmtId="0" fontId="78" fillId="0" borderId="32" xfId="232" applyFont="1" applyBorder="1" applyAlignment="1">
      <alignment horizontal="left" vertical="center" wrapText="1"/>
    </xf>
    <xf numFmtId="0" fontId="64" fillId="0" borderId="32" xfId="232" applyFont="1" applyBorder="1" applyAlignment="1">
      <alignment horizontal="left" vertical="center" wrapText="1"/>
    </xf>
    <xf numFmtId="0" fontId="64" fillId="0" borderId="32" xfId="232" applyFont="1" applyBorder="1" applyAlignment="1">
      <alignment horizontal="justify" vertical="center" wrapText="1"/>
    </xf>
    <xf numFmtId="0" fontId="64" fillId="0" borderId="32" xfId="232" applyFont="1" applyBorder="1" applyAlignment="1">
      <alignment horizontal="left" vertical="center"/>
    </xf>
    <xf numFmtId="0" fontId="72" fillId="0" borderId="30" xfId="232" applyFont="1" applyBorder="1" applyAlignment="1">
      <alignment horizontal="left" vertical="center" wrapText="1"/>
    </xf>
    <xf numFmtId="8" fontId="61" fillId="0" borderId="30" xfId="232" applyNumberFormat="1" applyFont="1" applyBorder="1" applyAlignment="1">
      <alignment horizontal="center" vertical="center" wrapText="1"/>
    </xf>
    <xf numFmtId="0" fontId="58" fillId="0" borderId="33" xfId="228" applyFont="1" applyFill="1" applyBorder="1"/>
    <xf numFmtId="4" fontId="58" fillId="0" borderId="32" xfId="228" applyNumberFormat="1" applyFont="1" applyFill="1" applyBorder="1" applyAlignment="1">
      <alignment vertical="center"/>
    </xf>
    <xf numFmtId="0" fontId="58" fillId="0" borderId="41" xfId="228" applyFont="1" applyFill="1" applyBorder="1"/>
    <xf numFmtId="0" fontId="58" fillId="0" borderId="33" xfId="228" applyFont="1" applyFill="1" applyBorder="1" applyAlignment="1">
      <alignment horizontal="center" vertical="center" wrapText="1"/>
    </xf>
    <xf numFmtId="0" fontId="58" fillId="0" borderId="40" xfId="228" applyFont="1" applyFill="1" applyBorder="1" applyAlignment="1">
      <alignment horizontal="center" vertical="center" wrapText="1"/>
    </xf>
    <xf numFmtId="0" fontId="58" fillId="0" borderId="41" xfId="228" applyFont="1" applyFill="1" applyBorder="1" applyAlignment="1">
      <alignment horizontal="center" vertical="center" wrapText="1"/>
    </xf>
    <xf numFmtId="0" fontId="58" fillId="0" borderId="33" xfId="228" applyFont="1" applyFill="1" applyBorder="1" applyAlignment="1">
      <alignment horizontal="center" vertical="center"/>
    </xf>
    <xf numFmtId="0" fontId="58" fillId="0" borderId="40" xfId="228" applyFont="1" applyFill="1" applyBorder="1" applyAlignment="1">
      <alignment horizontal="center" vertical="center"/>
    </xf>
    <xf numFmtId="0" fontId="58" fillId="0" borderId="41" xfId="228" applyFont="1" applyFill="1" applyBorder="1" applyAlignment="1">
      <alignment horizontal="center" vertical="center"/>
    </xf>
    <xf numFmtId="0" fontId="58" fillId="0" borderId="33" xfId="228" applyFont="1" applyFill="1" applyBorder="1" applyAlignment="1">
      <alignment horizontal="left" vertical="center" wrapText="1"/>
    </xf>
    <xf numFmtId="0" fontId="58" fillId="0" borderId="41" xfId="228" applyFont="1" applyFill="1" applyBorder="1" applyAlignment="1">
      <alignment horizontal="left" vertical="center" wrapText="1"/>
    </xf>
    <xf numFmtId="0" fontId="61" fillId="8" borderId="28" xfId="232" applyFont="1" applyFill="1" applyBorder="1" applyAlignment="1">
      <alignment horizontal="center" vertical="center" wrapText="1"/>
    </xf>
    <xf numFmtId="0" fontId="61" fillId="8" borderId="25" xfId="232" applyFont="1" applyFill="1" applyBorder="1" applyAlignment="1">
      <alignment horizontal="center" vertical="center" wrapText="1"/>
    </xf>
    <xf numFmtId="180" fontId="60" fillId="8" borderId="25" xfId="379" applyNumberFormat="1" applyFont="1" applyFill="1" applyBorder="1" applyAlignment="1" applyProtection="1">
      <alignment horizontal="center" vertical="center" wrapText="1"/>
    </xf>
    <xf numFmtId="49" fontId="67" fillId="0" borderId="32" xfId="312" applyNumberFormat="1" applyFont="1" applyBorder="1" applyAlignment="1">
      <alignment horizontal="center" vertical="center" wrapText="1"/>
    </xf>
    <xf numFmtId="0" fontId="68" fillId="0" borderId="32" xfId="312" applyNumberFormat="1" applyFont="1" applyBorder="1" applyAlignment="1">
      <alignment horizontal="justify" vertical="center" wrapText="1"/>
    </xf>
    <xf numFmtId="0" fontId="67" fillId="0" borderId="32" xfId="312" applyNumberFormat="1" applyFont="1" applyBorder="1" applyAlignment="1">
      <alignment vertical="center" wrapText="1"/>
    </xf>
    <xf numFmtId="180" fontId="67" fillId="0" borderId="32" xfId="312" applyNumberFormat="1" applyFont="1" applyBorder="1" applyAlignment="1" applyProtection="1">
      <alignment horizontal="center" vertical="center" wrapText="1"/>
    </xf>
    <xf numFmtId="0" fontId="61" fillId="0" borderId="81" xfId="232" applyFont="1" applyBorder="1" applyAlignment="1">
      <alignment horizontal="justify" vertical="center" wrapText="1"/>
    </xf>
    <xf numFmtId="0" fontId="61" fillId="0" borderId="87" xfId="232" applyFont="1" applyBorder="1" applyAlignment="1">
      <alignment horizontal="justify" vertical="center" wrapText="1"/>
    </xf>
    <xf numFmtId="192" fontId="116" fillId="0" borderId="32" xfId="590" applyFont="1" applyBorder="1" applyAlignment="1">
      <alignment horizontal="justify" vertical="center" wrapText="1"/>
    </xf>
    <xf numFmtId="195" fontId="92" fillId="0" borderId="32" xfId="590" applyNumberFormat="1" applyFont="1" applyBorder="1" applyAlignment="1">
      <alignment horizontal="right" vertical="center" wrapText="1"/>
    </xf>
    <xf numFmtId="192" fontId="92" fillId="0" borderId="32" xfId="590" applyFont="1" applyBorder="1" applyAlignment="1">
      <alignment horizontal="center" vertical="center" wrapText="1"/>
    </xf>
    <xf numFmtId="196" fontId="116" fillId="0" borderId="32" xfId="714" applyNumberFormat="1" applyFont="1" applyFill="1" applyBorder="1" applyAlignment="1" applyProtection="1">
      <alignment horizontal="center" vertical="center" wrapText="1"/>
    </xf>
    <xf numFmtId="49" fontId="116" fillId="0" borderId="32" xfId="590" applyNumberFormat="1" applyFont="1" applyBorder="1" applyAlignment="1">
      <alignment horizontal="center" vertical="center" wrapText="1"/>
    </xf>
    <xf numFmtId="49" fontId="116" fillId="0" borderId="32" xfId="590" applyNumberFormat="1" applyFont="1" applyBorder="1" applyAlignment="1">
      <alignment horizontal="justify" vertical="center" wrapText="1"/>
    </xf>
    <xf numFmtId="0" fontId="61" fillId="0" borderId="81" xfId="232" applyFont="1" applyBorder="1" applyAlignment="1">
      <alignment horizontal="left" vertical="center" wrapText="1"/>
    </xf>
    <xf numFmtId="184" fontId="67" fillId="0" borderId="32" xfId="819" applyNumberFormat="1" applyFont="1" applyBorder="1" applyAlignment="1">
      <alignment horizontal="center" vertical="center" wrapText="1"/>
    </xf>
    <xf numFmtId="0" fontId="67" fillId="0" borderId="32" xfId="819" applyNumberFormat="1" applyFont="1" applyBorder="1" applyAlignment="1">
      <alignment horizontal="center" vertical="center" wrapText="1"/>
    </xf>
    <xf numFmtId="0" fontId="61" fillId="8" borderId="89" xfId="232" applyFont="1" applyFill="1" applyBorder="1" applyAlignment="1">
      <alignment horizontal="center" vertical="center" wrapText="1"/>
    </xf>
    <xf numFmtId="0" fontId="61" fillId="8" borderId="79" xfId="232" applyFont="1" applyFill="1" applyBorder="1" applyAlignment="1">
      <alignment horizontal="center" vertical="center" wrapText="1"/>
    </xf>
    <xf numFmtId="0" fontId="61" fillId="0" borderId="32" xfId="232" applyFont="1" applyBorder="1" applyAlignment="1">
      <alignment horizontal="center" vertical="center" wrapText="1"/>
    </xf>
    <xf numFmtId="0" fontId="116" fillId="45" borderId="32" xfId="395" applyFont="1" applyFill="1" applyBorder="1" applyAlignment="1">
      <alignment horizontal="center" vertical="center" wrapText="1"/>
    </xf>
    <xf numFmtId="189" fontId="116" fillId="0" borderId="32" xfId="395" applyNumberFormat="1" applyFont="1" applyBorder="1" applyAlignment="1" applyProtection="1">
      <alignment horizontal="right" vertical="center" wrapText="1"/>
    </xf>
    <xf numFmtId="0" fontId="116" fillId="0" borderId="32" xfId="395" applyFont="1" applyBorder="1" applyAlignment="1">
      <alignment horizontal="justify" vertical="center" wrapText="1"/>
    </xf>
    <xf numFmtId="49" fontId="116" fillId="0" borderId="32" xfId="395" applyNumberFormat="1" applyFont="1" applyBorder="1" applyAlignment="1">
      <alignment horizontal="justify" vertical="center" wrapText="1"/>
    </xf>
    <xf numFmtId="2" fontId="116" fillId="0" borderId="32" xfId="395" applyNumberFormat="1" applyFont="1" applyBorder="1" applyAlignment="1">
      <alignment horizontal="center" vertical="center" wrapText="1"/>
    </xf>
    <xf numFmtId="0" fontId="116" fillId="0" borderId="32" xfId="395" applyFont="1" applyFill="1" applyBorder="1" applyAlignment="1">
      <alignment horizontal="center" vertical="center" wrapText="1"/>
    </xf>
    <xf numFmtId="1" fontId="61" fillId="0" borderId="72" xfId="232" applyNumberFormat="1" applyFont="1" applyBorder="1" applyAlignment="1">
      <alignment horizontal="center" vertical="center" wrapText="1"/>
    </xf>
    <xf numFmtId="0" fontId="61" fillId="0" borderId="32" xfId="232" applyFont="1" applyBorder="1" applyAlignment="1">
      <alignment horizontal="center" vertical="center" wrapText="1"/>
    </xf>
    <xf numFmtId="0" fontId="61" fillId="0" borderId="32" xfId="232" applyFont="1" applyBorder="1" applyAlignment="1">
      <alignment horizontal="justify" vertical="center"/>
    </xf>
    <xf numFmtId="0" fontId="61" fillId="0" borderId="32" xfId="232" applyFont="1" applyBorder="1" applyAlignment="1">
      <alignment horizontal="left" vertical="center"/>
    </xf>
    <xf numFmtId="0" fontId="57" fillId="0" borderId="32" xfId="233" applyBorder="1" applyAlignment="1">
      <alignment horizontal="left" vertical="center"/>
    </xf>
    <xf numFmtId="0" fontId="66" fillId="0" borderId="32" xfId="232" applyFont="1" applyBorder="1" applyAlignment="1">
      <alignment horizontal="center" vertical="center" wrapText="1"/>
    </xf>
    <xf numFmtId="0" fontId="64" fillId="0" borderId="32" xfId="0" applyFont="1" applyBorder="1" applyAlignment="1">
      <alignment horizontal="justify" vertical="center" wrapText="1"/>
    </xf>
    <xf numFmtId="49" fontId="64" fillId="0" borderId="32" xfId="0" applyNumberFormat="1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43" fontId="61" fillId="0" borderId="32" xfId="382" applyFont="1" applyBorder="1" applyAlignment="1">
      <alignment horizontal="justify" vertical="center" wrapText="1"/>
    </xf>
    <xf numFmtId="192" fontId="116" fillId="45" borderId="32" xfId="590" applyFont="1" applyFill="1" applyBorder="1" applyAlignment="1">
      <alignment horizontal="center" vertical="center" wrapText="1"/>
    </xf>
    <xf numFmtId="192" fontId="116" fillId="0" borderId="32" xfId="590" applyFont="1" applyFill="1" applyBorder="1" applyAlignment="1">
      <alignment horizontal="justify" vertical="center" wrapText="1"/>
    </xf>
    <xf numFmtId="197" fontId="92" fillId="0" borderId="32" xfId="590" applyNumberFormat="1" applyFont="1" applyBorder="1" applyAlignment="1">
      <alignment horizontal="right" vertical="center" wrapText="1"/>
    </xf>
    <xf numFmtId="0" fontId="64" fillId="0" borderId="81" xfId="743" applyNumberFormat="1" applyFont="1" applyBorder="1" applyAlignment="1">
      <alignment horizontal="center" vertical="center" wrapText="1"/>
    </xf>
    <xf numFmtId="2" fontId="64" fillId="0" borderId="81" xfId="743" applyNumberFormat="1" applyFont="1" applyBorder="1" applyAlignment="1">
      <alignment horizontal="center" vertical="center" wrapText="1"/>
    </xf>
    <xf numFmtId="0" fontId="64" fillId="0" borderId="81" xfId="743" applyNumberFormat="1" applyFont="1" applyBorder="1" applyAlignment="1">
      <alignment horizontal="left" vertical="center" wrapText="1"/>
    </xf>
    <xf numFmtId="0" fontId="64" fillId="0" borderId="32" xfId="312" applyNumberFormat="1" applyFont="1" applyBorder="1" applyAlignment="1">
      <alignment horizontal="center" vertical="center" wrapText="1"/>
    </xf>
    <xf numFmtId="0" fontId="61" fillId="0" borderId="81" xfId="232" applyFont="1" applyBorder="1" applyAlignment="1">
      <alignment horizontal="center" vertical="center" wrapText="1"/>
    </xf>
    <xf numFmtId="180" fontId="71" fillId="0" borderId="32" xfId="379" applyNumberFormat="1" applyFont="1" applyFill="1" applyBorder="1" applyAlignment="1" applyProtection="1">
      <alignment vertical="center" wrapText="1"/>
    </xf>
    <xf numFmtId="191" fontId="72" fillId="0" borderId="32" xfId="232" applyNumberFormat="1" applyFont="1" applyBorder="1" applyAlignment="1">
      <alignment horizontal="justify" vertical="center" wrapText="1"/>
    </xf>
    <xf numFmtId="0" fontId="61" fillId="0" borderId="83" xfId="232" applyFont="1" applyBorder="1" applyAlignment="1">
      <alignment vertical="center" wrapText="1"/>
    </xf>
    <xf numFmtId="0" fontId="61" fillId="0" borderId="81" xfId="232" applyFont="1" applyBorder="1" applyAlignment="1">
      <alignment vertical="center" wrapText="1"/>
    </xf>
    <xf numFmtId="0" fontId="61" fillId="0" borderId="81" xfId="232" applyFont="1" applyFill="1" applyBorder="1" applyAlignment="1">
      <alignment horizontal="right" vertical="center" wrapText="1"/>
    </xf>
    <xf numFmtId="180" fontId="61" fillId="0" borderId="84" xfId="379" applyNumberFormat="1" applyFont="1" applyFill="1" applyBorder="1" applyAlignment="1" applyProtection="1">
      <alignment horizontal="right" vertical="center" wrapText="1"/>
    </xf>
    <xf numFmtId="191" fontId="61" fillId="0" borderId="81" xfId="232" applyNumberFormat="1" applyFont="1" applyBorder="1" applyAlignment="1">
      <alignment horizontal="center" vertical="center" wrapText="1"/>
    </xf>
    <xf numFmtId="0" fontId="61" fillId="0" borderId="86" xfId="232" applyFont="1" applyBorder="1" applyAlignment="1">
      <alignment horizontal="center" vertical="center" wrapText="1"/>
    </xf>
    <xf numFmtId="0" fontId="61" fillId="0" borderId="85" xfId="232" applyFont="1" applyBorder="1" applyAlignment="1">
      <alignment horizontal="center" vertical="center" wrapText="1"/>
    </xf>
    <xf numFmtId="0" fontId="61" fillId="0" borderId="84" xfId="232" applyFont="1" applyBorder="1" applyAlignment="1">
      <alignment horizontal="center" vertical="center" wrapText="1"/>
    </xf>
    <xf numFmtId="4" fontId="61" fillId="0" borderId="81" xfId="232" applyNumberFormat="1" applyFont="1" applyBorder="1" applyAlignment="1">
      <alignment horizontal="center" vertical="center" wrapText="1"/>
    </xf>
    <xf numFmtId="0" fontId="61" fillId="0" borderId="85" xfId="232" applyFont="1" applyBorder="1" applyAlignment="1">
      <alignment vertical="center" wrapText="1"/>
    </xf>
    <xf numFmtId="0" fontId="61" fillId="0" borderId="84" xfId="232" applyFont="1" applyBorder="1" applyAlignment="1">
      <alignment vertical="center" wrapText="1"/>
    </xf>
    <xf numFmtId="0" fontId="61" fillId="0" borderId="81" xfId="232" applyFont="1" applyBorder="1" applyAlignment="1">
      <alignment horizontal="right" vertical="center" wrapText="1"/>
    </xf>
    <xf numFmtId="180" fontId="61" fillId="0" borderId="81" xfId="379" applyNumberFormat="1" applyFont="1" applyFill="1" applyBorder="1" applyAlignment="1" applyProtection="1">
      <alignment horizontal="right" vertical="center" wrapText="1"/>
    </xf>
    <xf numFmtId="0" fontId="61" fillId="0" borderId="86" xfId="232" applyFont="1" applyBorder="1" applyAlignment="1">
      <alignment horizontal="left" vertical="center" wrapText="1"/>
    </xf>
    <xf numFmtId="0" fontId="61" fillId="0" borderId="84" xfId="232" applyFont="1" applyBorder="1" applyAlignment="1">
      <alignment horizontal="left" vertical="center" wrapText="1"/>
    </xf>
    <xf numFmtId="196" fontId="92" fillId="45" borderId="32" xfId="714" applyNumberFormat="1" applyFont="1" applyFill="1" applyBorder="1" applyAlignment="1" applyProtection="1">
      <alignment horizontal="center" vertical="center" wrapText="1"/>
    </xf>
    <xf numFmtId="4" fontId="61" fillId="0" borderId="81" xfId="232" applyNumberFormat="1" applyFont="1" applyBorder="1" applyAlignment="1">
      <alignment horizontal="center" vertical="center" wrapText="1"/>
    </xf>
    <xf numFmtId="4" fontId="61" fillId="0" borderId="81" xfId="232" applyNumberFormat="1" applyFont="1" applyBorder="1" applyAlignment="1">
      <alignment horizontal="center" vertical="center" wrapText="1"/>
    </xf>
    <xf numFmtId="2" fontId="61" fillId="0" borderId="81" xfId="232" applyNumberFormat="1" applyFont="1" applyBorder="1" applyAlignment="1">
      <alignment horizontal="center" vertical="center" wrapText="1"/>
    </xf>
    <xf numFmtId="0" fontId="67" fillId="0" borderId="32" xfId="819" applyNumberFormat="1" applyFont="1" applyBorder="1" applyAlignment="1">
      <alignment horizontal="justify" vertical="center" wrapText="1"/>
    </xf>
    <xf numFmtId="0" fontId="67" fillId="0" borderId="32" xfId="819" applyNumberFormat="1" applyFont="1" applyBorder="1" applyAlignment="1">
      <alignment horizontal="left" vertical="center" wrapText="1"/>
    </xf>
    <xf numFmtId="0" fontId="61" fillId="8" borderId="88" xfId="232" applyFont="1" applyFill="1" applyBorder="1" applyAlignment="1">
      <alignment horizontal="center" vertical="center" wrapText="1"/>
    </xf>
    <xf numFmtId="0" fontId="61" fillId="8" borderId="89" xfId="232" applyFont="1" applyFill="1" applyBorder="1" applyAlignment="1">
      <alignment horizontal="center" vertical="center" wrapText="1"/>
    </xf>
    <xf numFmtId="0" fontId="61" fillId="24" borderId="32" xfId="232" applyFont="1" applyFill="1" applyBorder="1" applyAlignment="1">
      <alignment horizontal="center" vertical="center" wrapText="1"/>
    </xf>
    <xf numFmtId="180" fontId="60" fillId="8" borderId="28" xfId="379" applyNumberFormat="1" applyFont="1" applyFill="1" applyBorder="1" applyAlignment="1" applyProtection="1">
      <alignment horizontal="center" vertical="center" wrapText="1"/>
    </xf>
    <xf numFmtId="0" fontId="116" fillId="45" borderId="32" xfId="395" applyFont="1" applyFill="1" applyBorder="1" applyAlignment="1">
      <alignment horizontal="center" vertical="center" wrapText="1"/>
    </xf>
    <xf numFmtId="0" fontId="116" fillId="0" borderId="32" xfId="395" applyFont="1" applyBorder="1" applyAlignment="1">
      <alignment horizontal="right" vertical="center" wrapText="1"/>
    </xf>
    <xf numFmtId="49" fontId="116" fillId="0" borderId="32" xfId="395" applyNumberFormat="1" applyFont="1" applyBorder="1" applyAlignment="1">
      <alignment horizontal="center" vertical="center" wrapText="1"/>
    </xf>
    <xf numFmtId="189" fontId="116" fillId="0" borderId="32" xfId="395" applyNumberFormat="1" applyFont="1" applyBorder="1" applyAlignment="1" applyProtection="1">
      <alignment horizontal="center" vertical="center" wrapText="1"/>
    </xf>
    <xf numFmtId="189" fontId="92" fillId="45" borderId="32" xfId="395" applyNumberFormat="1" applyFont="1" applyFill="1" applyBorder="1" applyAlignment="1" applyProtection="1">
      <alignment horizontal="center" vertical="center" wrapText="1"/>
    </xf>
    <xf numFmtId="0" fontId="116" fillId="0" borderId="32" xfId="395" applyFont="1" applyFill="1" applyBorder="1" applyAlignment="1">
      <alignment horizontal="justify" vertical="center" wrapText="1"/>
    </xf>
    <xf numFmtId="1" fontId="61" fillId="0" borderId="72" xfId="379" applyNumberFormat="1" applyFont="1" applyFill="1" applyBorder="1" applyAlignment="1" applyProtection="1">
      <alignment horizontal="center" vertical="center" wrapText="1"/>
    </xf>
    <xf numFmtId="2" fontId="61" fillId="0" borderId="32" xfId="232" applyNumberFormat="1" applyFont="1" applyBorder="1" applyAlignment="1">
      <alignment horizontal="center" vertical="center" wrapText="1"/>
    </xf>
    <xf numFmtId="0" fontId="57" fillId="0" borderId="32" xfId="233" applyBorder="1" applyAlignment="1">
      <alignment horizontal="justify" vertical="center"/>
    </xf>
    <xf numFmtId="0" fontId="66" fillId="0" borderId="32" xfId="232" applyFont="1" applyBorder="1" applyAlignment="1">
      <alignment horizontal="left" vertical="center" wrapText="1"/>
    </xf>
    <xf numFmtId="0" fontId="64" fillId="0" borderId="32" xfId="0" applyFont="1" applyBorder="1" applyAlignment="1">
      <alignment horizontal="left" vertical="center" wrapText="1"/>
    </xf>
    <xf numFmtId="0" fontId="64" fillId="0" borderId="32" xfId="0" applyFont="1" applyBorder="1" applyAlignment="1">
      <alignment horizontal="justify" vertical="center" wrapText="1"/>
    </xf>
    <xf numFmtId="180" fontId="64" fillId="0" borderId="32" xfId="0" applyNumberFormat="1" applyFont="1" applyBorder="1" applyAlignment="1" applyProtection="1">
      <alignment horizontal="center" vertical="center" wrapText="1"/>
    </xf>
    <xf numFmtId="3" fontId="61" fillId="0" borderId="32" xfId="232" applyNumberFormat="1" applyFont="1" applyBorder="1" applyAlignment="1">
      <alignment horizontal="center" vertical="center" wrapText="1"/>
    </xf>
    <xf numFmtId="0" fontId="61" fillId="0" borderId="32" xfId="232" applyFont="1" applyBorder="1" applyAlignment="1">
      <alignment horizontal="justify" vertical="center" wrapText="1"/>
    </xf>
    <xf numFmtId="0" fontId="61" fillId="0" borderId="32" xfId="232" applyFont="1" applyBorder="1" applyAlignment="1">
      <alignment horizontal="left" vertical="center" wrapText="1"/>
    </xf>
    <xf numFmtId="192" fontId="116" fillId="45" borderId="32" xfId="590" applyFont="1" applyFill="1" applyBorder="1" applyAlignment="1">
      <alignment horizontal="center" vertical="center" wrapText="1"/>
    </xf>
    <xf numFmtId="197" fontId="116" fillId="0" borderId="32" xfId="590" applyNumberFormat="1" applyFont="1" applyBorder="1" applyAlignment="1">
      <alignment horizontal="right" vertical="center" wrapText="1"/>
    </xf>
    <xf numFmtId="0" fontId="79" fillId="0" borderId="32" xfId="395" applyFill="1" applyBorder="1"/>
    <xf numFmtId="0" fontId="64" fillId="0" borderId="81" xfId="743" applyNumberFormat="1" applyFont="1" applyBorder="1" applyAlignment="1">
      <alignment horizontal="justify" vertical="center" wrapText="1"/>
    </xf>
    <xf numFmtId="0" fontId="64" fillId="0" borderId="81" xfId="743" applyNumberFormat="1" applyFont="1" applyBorder="1" applyAlignment="1">
      <alignment horizontal="center" vertical="center" wrapText="1"/>
    </xf>
    <xf numFmtId="0" fontId="64" fillId="0" borderId="32" xfId="312" applyNumberFormat="1" applyFont="1" applyBorder="1" applyAlignment="1">
      <alignment horizontal="right" vertical="center" wrapText="1"/>
    </xf>
    <xf numFmtId="3" fontId="43" fillId="0" borderId="32" xfId="312" applyNumberFormat="1" applyFont="1" applyBorder="1"/>
    <xf numFmtId="3" fontId="71" fillId="0" borderId="32" xfId="232" applyNumberFormat="1" applyFont="1" applyBorder="1" applyAlignment="1">
      <alignment vertical="center" wrapText="1"/>
    </xf>
    <xf numFmtId="180" fontId="71" fillId="8" borderId="32" xfId="379" applyNumberFormat="1" applyFont="1" applyFill="1" applyBorder="1" applyAlignment="1" applyProtection="1">
      <alignment vertical="center" wrapText="1"/>
    </xf>
    <xf numFmtId="0" fontId="72" fillId="0" borderId="32" xfId="232" applyFont="1" applyBorder="1" applyAlignment="1">
      <alignment horizontal="left" vertical="center" wrapText="1"/>
    </xf>
    <xf numFmtId="0" fontId="61" fillId="0" borderId="85" xfId="232" applyFont="1" applyBorder="1" applyAlignment="1">
      <alignment horizontal="left" vertical="center" wrapText="1"/>
    </xf>
    <xf numFmtId="0" fontId="61" fillId="0" borderId="82" xfId="232" applyFont="1" applyBorder="1" applyAlignment="1">
      <alignment horizontal="justify" vertical="center" wrapText="1"/>
    </xf>
    <xf numFmtId="192" fontId="116" fillId="0" borderId="32" xfId="590" applyFont="1" applyFill="1" applyBorder="1" applyAlignment="1">
      <alignment vertical="center" wrapText="1"/>
    </xf>
    <xf numFmtId="180" fontId="64" fillId="0" borderId="32" xfId="312" applyNumberFormat="1" applyFont="1" applyBorder="1" applyAlignment="1" applyProtection="1">
      <alignment horizontal="right" vertical="center" wrapText="1"/>
    </xf>
    <xf numFmtId="1" fontId="43" fillId="0" borderId="32" xfId="312" applyNumberFormat="1" applyFont="1" applyBorder="1"/>
    <xf numFmtId="0" fontId="71" fillId="0" borderId="32" xfId="232" applyFont="1" applyBorder="1" applyAlignment="1">
      <alignment vertical="center" wrapText="1"/>
    </xf>
    <xf numFmtId="0" fontId="72" fillId="0" borderId="32" xfId="232" applyFont="1" applyBorder="1" applyAlignment="1">
      <alignment horizontal="justify" vertical="center" wrapText="1"/>
    </xf>
    <xf numFmtId="0" fontId="71" fillId="0" borderId="32" xfId="232" applyFont="1" applyBorder="1" applyAlignment="1">
      <alignment horizontal="center" vertical="center" wrapText="1"/>
    </xf>
    <xf numFmtId="49" fontId="58" fillId="0" borderId="32" xfId="232" applyNumberFormat="1" applyFont="1" applyBorder="1" applyAlignment="1">
      <alignment horizontal="center" vertical="center" wrapText="1"/>
    </xf>
  </cellXfs>
  <cellStyles count="823">
    <cellStyle name="20% - Accent1" xfId="1"/>
    <cellStyle name="20% - Accent1 2" xfId="396"/>
    <cellStyle name="20% - Accent1 3" xfId="748"/>
    <cellStyle name="20% - Accent2" xfId="2"/>
    <cellStyle name="20% - Accent2 2" xfId="397"/>
    <cellStyle name="20% - Accent2 3" xfId="749"/>
    <cellStyle name="20% - Accent3" xfId="3"/>
    <cellStyle name="20% - Accent3 2" xfId="398"/>
    <cellStyle name="20% - Accent3 3" xfId="750"/>
    <cellStyle name="20% - Accent4" xfId="4"/>
    <cellStyle name="20% - Accent4 2" xfId="399"/>
    <cellStyle name="20% - Accent4 3" xfId="751"/>
    <cellStyle name="20% - Accent5" xfId="5"/>
    <cellStyle name="20% - Accent5 2" xfId="400"/>
    <cellStyle name="20% - Accent5 3" xfId="752"/>
    <cellStyle name="20% - Accent6" xfId="6"/>
    <cellStyle name="20% - Accent6 2" xfId="401"/>
    <cellStyle name="20% - Accent6 3" xfId="753"/>
    <cellStyle name="20% - Ênfase1 2" xfId="7"/>
    <cellStyle name="20% - Ênfase1 2 2" xfId="8"/>
    <cellStyle name="20% - Ênfase1 2 2 2" xfId="403"/>
    <cellStyle name="20% - Ênfase1 2 2 3" xfId="755"/>
    <cellStyle name="20% - Ênfase1 2 3" xfId="402"/>
    <cellStyle name="20% - Ênfase1 2 4" xfId="754"/>
    <cellStyle name="20% - Ênfase1 2_00_ANEXO V 2015 - VERSÃO INICIAL PLOA_2015" xfId="9"/>
    <cellStyle name="20% - Ênfase1 3" xfId="10"/>
    <cellStyle name="20% - Ênfase1 3 2" xfId="404"/>
    <cellStyle name="20% - Ênfase1 3 3" xfId="756"/>
    <cellStyle name="20% - Ênfase1 4" xfId="11"/>
    <cellStyle name="20% - Ênfase1 4 2" xfId="405"/>
    <cellStyle name="20% - Ênfase1 4 3" xfId="757"/>
    <cellStyle name="20% - Ênfase2 2" xfId="12"/>
    <cellStyle name="20% - Ênfase2 2 2" xfId="13"/>
    <cellStyle name="20% - Ênfase2 2 2 2" xfId="407"/>
    <cellStyle name="20% - Ênfase2 2 2 3" xfId="759"/>
    <cellStyle name="20% - Ênfase2 2 3" xfId="406"/>
    <cellStyle name="20% - Ênfase2 2 4" xfId="758"/>
    <cellStyle name="20% - Ênfase2 2_05_Impactos_Demais PLs_2013_Dados CNJ de jul-12" xfId="14"/>
    <cellStyle name="20% - Ênfase2 3" xfId="15"/>
    <cellStyle name="20% - Ênfase2 3 2" xfId="408"/>
    <cellStyle name="20% - Ênfase2 3 3" xfId="760"/>
    <cellStyle name="20% - Ênfase2 4" xfId="16"/>
    <cellStyle name="20% - Ênfase2 4 2" xfId="409"/>
    <cellStyle name="20% - Ênfase2 4 3" xfId="761"/>
    <cellStyle name="20% - Ênfase3 2" xfId="17"/>
    <cellStyle name="20% - Ênfase3 2 2" xfId="18"/>
    <cellStyle name="20% - Ênfase3 2 2 2" xfId="411"/>
    <cellStyle name="20% - Ênfase3 2 2 3" xfId="763"/>
    <cellStyle name="20% - Ênfase3 2 3" xfId="410"/>
    <cellStyle name="20% - Ênfase3 2 4" xfId="762"/>
    <cellStyle name="20% - Ênfase3 2_05_Impactos_Demais PLs_2013_Dados CNJ de jul-12" xfId="19"/>
    <cellStyle name="20% - Ênfase3 3" xfId="20"/>
    <cellStyle name="20% - Ênfase3 3 2" xfId="412"/>
    <cellStyle name="20% - Ênfase3 3 3" xfId="764"/>
    <cellStyle name="20% - Ênfase3 4" xfId="21"/>
    <cellStyle name="20% - Ênfase3 4 2" xfId="413"/>
    <cellStyle name="20% - Ênfase3 4 3" xfId="765"/>
    <cellStyle name="20% - Ênfase4 2" xfId="22"/>
    <cellStyle name="20% - Ênfase4 2 2" xfId="23"/>
    <cellStyle name="20% - Ênfase4 2 2 2" xfId="415"/>
    <cellStyle name="20% - Ênfase4 2 2 3" xfId="767"/>
    <cellStyle name="20% - Ênfase4 2 3" xfId="414"/>
    <cellStyle name="20% - Ênfase4 2 4" xfId="766"/>
    <cellStyle name="20% - Ênfase4 2_05_Impactos_Demais PLs_2013_Dados CNJ de jul-12" xfId="24"/>
    <cellStyle name="20% - Ênfase4 3" xfId="25"/>
    <cellStyle name="20% - Ênfase4 3 2" xfId="416"/>
    <cellStyle name="20% - Ênfase4 3 3" xfId="768"/>
    <cellStyle name="20% - Ênfase4 4" xfId="26"/>
    <cellStyle name="20% - Ênfase4 4 2" xfId="417"/>
    <cellStyle name="20% - Ênfase4 4 3" xfId="769"/>
    <cellStyle name="20% - Ênfase5 2" xfId="27"/>
    <cellStyle name="20% - Ênfase5 2 2" xfId="28"/>
    <cellStyle name="20% - Ênfase5 2 2 2" xfId="419"/>
    <cellStyle name="20% - Ênfase5 2 2 3" xfId="771"/>
    <cellStyle name="20% - Ênfase5 2 3" xfId="418"/>
    <cellStyle name="20% - Ênfase5 2 4" xfId="770"/>
    <cellStyle name="20% - Ênfase5 2_00_ANEXO V 2015 - VERSÃO INICIAL PLOA_2015" xfId="29"/>
    <cellStyle name="20% - Ênfase5 3" xfId="30"/>
    <cellStyle name="20% - Ênfase5 3 2" xfId="420"/>
    <cellStyle name="20% - Ênfase5 3 3" xfId="772"/>
    <cellStyle name="20% - Ênfase5 4" xfId="31"/>
    <cellStyle name="20% - Ênfase5 4 2" xfId="421"/>
    <cellStyle name="20% - Ênfase5 4 3" xfId="773"/>
    <cellStyle name="20% - Ênfase6 2" xfId="32"/>
    <cellStyle name="20% - Ênfase6 2 2" xfId="33"/>
    <cellStyle name="20% - Ênfase6 2 2 2" xfId="423"/>
    <cellStyle name="20% - Ênfase6 2 2 3" xfId="775"/>
    <cellStyle name="20% - Ênfase6 2 3" xfId="422"/>
    <cellStyle name="20% - Ênfase6 2 4" xfId="774"/>
    <cellStyle name="20% - Ênfase6 2_00_ANEXO V 2015 - VERSÃO INICIAL PLOA_2015" xfId="34"/>
    <cellStyle name="20% - Ênfase6 3" xfId="35"/>
    <cellStyle name="20% - Ênfase6 3 2" xfId="424"/>
    <cellStyle name="20% - Ênfase6 3 3" xfId="776"/>
    <cellStyle name="20% - Ênfase6 4" xfId="36"/>
    <cellStyle name="20% - Ênfase6 4 2" xfId="425"/>
    <cellStyle name="20% - Ênfase6 4 3" xfId="777"/>
    <cellStyle name="40% - Accent1" xfId="37"/>
    <cellStyle name="40% - Accent1 2" xfId="426"/>
    <cellStyle name="40% - Accent1 3" xfId="778"/>
    <cellStyle name="40% - Accent2" xfId="38"/>
    <cellStyle name="40% - Accent2 2" xfId="427"/>
    <cellStyle name="40% - Accent2 3" xfId="779"/>
    <cellStyle name="40% - Accent3" xfId="39"/>
    <cellStyle name="40% - Accent3 2" xfId="428"/>
    <cellStyle name="40% - Accent3 3" xfId="780"/>
    <cellStyle name="40% - Accent4" xfId="40"/>
    <cellStyle name="40% - Accent4 2" xfId="429"/>
    <cellStyle name="40% - Accent4 3" xfId="781"/>
    <cellStyle name="40% - Accent5" xfId="41"/>
    <cellStyle name="40% - Accent5 2" xfId="430"/>
    <cellStyle name="40% - Accent5 3" xfId="782"/>
    <cellStyle name="40% - Accent6" xfId="42"/>
    <cellStyle name="40% - Accent6 2" xfId="431"/>
    <cellStyle name="40% - Accent6 3" xfId="783"/>
    <cellStyle name="40% - Ênfase1 2" xfId="43"/>
    <cellStyle name="40% - Ênfase1 2 2" xfId="44"/>
    <cellStyle name="40% - Ênfase1 2 2 2" xfId="433"/>
    <cellStyle name="40% - Ênfase1 2 2 3" xfId="785"/>
    <cellStyle name="40% - Ênfase1 2 3" xfId="432"/>
    <cellStyle name="40% - Ênfase1 2 4" xfId="784"/>
    <cellStyle name="40% - Ênfase1 2_05_Impactos_Demais PLs_2013_Dados CNJ de jul-12" xfId="45"/>
    <cellStyle name="40% - Ênfase1 3" xfId="46"/>
    <cellStyle name="40% - Ênfase1 3 2" xfId="434"/>
    <cellStyle name="40% - Ênfase1 3 3" xfId="786"/>
    <cellStyle name="40% - Ênfase1 4" xfId="47"/>
    <cellStyle name="40% - Ênfase1 4 2" xfId="435"/>
    <cellStyle name="40% - Ênfase1 4 3" xfId="787"/>
    <cellStyle name="40% - Ênfase2 2" xfId="48"/>
    <cellStyle name="40% - Ênfase2 2 2" xfId="49"/>
    <cellStyle name="40% - Ênfase2 2 2 2" xfId="437"/>
    <cellStyle name="40% - Ênfase2 2 2 3" xfId="789"/>
    <cellStyle name="40% - Ênfase2 2 3" xfId="436"/>
    <cellStyle name="40% - Ênfase2 2 4" xfId="788"/>
    <cellStyle name="40% - Ênfase2 2_05_Impactos_Demais PLs_2013_Dados CNJ de jul-12" xfId="50"/>
    <cellStyle name="40% - Ênfase2 3" xfId="51"/>
    <cellStyle name="40% - Ênfase2 3 2" xfId="438"/>
    <cellStyle name="40% - Ênfase2 3 3" xfId="790"/>
    <cellStyle name="40% - Ênfase2 4" xfId="52"/>
    <cellStyle name="40% - Ênfase2 4 2" xfId="439"/>
    <cellStyle name="40% - Ênfase2 4 3" xfId="791"/>
    <cellStyle name="40% - Ênfase3 2" xfId="53"/>
    <cellStyle name="40% - Ênfase3 2 2" xfId="54"/>
    <cellStyle name="40% - Ênfase3 2 2 2" xfId="441"/>
    <cellStyle name="40% - Ênfase3 2 2 3" xfId="793"/>
    <cellStyle name="40% - Ênfase3 2 3" xfId="440"/>
    <cellStyle name="40% - Ênfase3 2 4" xfId="792"/>
    <cellStyle name="40% - Ênfase3 2_05_Impactos_Demais PLs_2013_Dados CNJ de jul-12" xfId="55"/>
    <cellStyle name="40% - Ênfase3 3" xfId="56"/>
    <cellStyle name="40% - Ênfase3 3 2" xfId="442"/>
    <cellStyle name="40% - Ênfase3 3 3" xfId="794"/>
    <cellStyle name="40% - Ênfase3 4" xfId="57"/>
    <cellStyle name="40% - Ênfase3 4 2" xfId="443"/>
    <cellStyle name="40% - Ênfase3 4 3" xfId="795"/>
    <cellStyle name="40% - Ênfase4 2" xfId="58"/>
    <cellStyle name="40% - Ênfase4 2 2" xfId="59"/>
    <cellStyle name="40% - Ênfase4 2 2 2" xfId="445"/>
    <cellStyle name="40% - Ênfase4 2 2 3" xfId="797"/>
    <cellStyle name="40% - Ênfase4 2 3" xfId="444"/>
    <cellStyle name="40% - Ênfase4 2 4" xfId="796"/>
    <cellStyle name="40% - Ênfase4 2_05_Impactos_Demais PLs_2013_Dados CNJ de jul-12" xfId="60"/>
    <cellStyle name="40% - Ênfase4 3" xfId="61"/>
    <cellStyle name="40% - Ênfase4 3 2" xfId="446"/>
    <cellStyle name="40% - Ênfase4 3 3" xfId="798"/>
    <cellStyle name="40% - Ênfase4 4" xfId="62"/>
    <cellStyle name="40% - Ênfase4 4 2" xfId="447"/>
    <cellStyle name="40% - Ênfase4 4 3" xfId="799"/>
    <cellStyle name="40% - Ênfase5 2" xfId="63"/>
    <cellStyle name="40% - Ênfase5 2 2" xfId="64"/>
    <cellStyle name="40% - Ênfase5 2 2 2" xfId="449"/>
    <cellStyle name="40% - Ênfase5 2 2 3" xfId="801"/>
    <cellStyle name="40% - Ênfase5 2 3" xfId="448"/>
    <cellStyle name="40% - Ênfase5 2 4" xfId="800"/>
    <cellStyle name="40% - Ênfase5 2_05_Impactos_Demais PLs_2013_Dados CNJ de jul-12" xfId="65"/>
    <cellStyle name="40% - Ênfase5 3" xfId="66"/>
    <cellStyle name="40% - Ênfase5 3 2" xfId="450"/>
    <cellStyle name="40% - Ênfase5 3 3" xfId="802"/>
    <cellStyle name="40% - Ênfase5 4" xfId="67"/>
    <cellStyle name="40% - Ênfase5 4 2" xfId="451"/>
    <cellStyle name="40% - Ênfase5 4 3" xfId="803"/>
    <cellStyle name="40% - Ênfase6 2" xfId="68"/>
    <cellStyle name="40% - Ênfase6 2 2" xfId="69"/>
    <cellStyle name="40% - Ênfase6 2 2 2" xfId="453"/>
    <cellStyle name="40% - Ênfase6 2 2 3" xfId="805"/>
    <cellStyle name="40% - Ênfase6 2 3" xfId="452"/>
    <cellStyle name="40% - Ênfase6 2 4" xfId="804"/>
    <cellStyle name="40% - Ênfase6 2_05_Impactos_Demais PLs_2013_Dados CNJ de jul-12" xfId="70"/>
    <cellStyle name="40% - Ênfase6 3" xfId="71"/>
    <cellStyle name="40% - Ênfase6 3 2" xfId="454"/>
    <cellStyle name="40% - Ênfase6 3 3" xfId="806"/>
    <cellStyle name="40% - Ênfase6 4" xfId="72"/>
    <cellStyle name="40% - Ênfase6 4 2" xfId="455"/>
    <cellStyle name="40% - Ênfase6 4 3" xfId="807"/>
    <cellStyle name="60% - Accent1" xfId="73"/>
    <cellStyle name="60% - Accent1 2" xfId="456"/>
    <cellStyle name="60% - Accent2" xfId="74"/>
    <cellStyle name="60% - Accent2 2" xfId="457"/>
    <cellStyle name="60% - Accent3" xfId="75"/>
    <cellStyle name="60% - Accent3 2" xfId="458"/>
    <cellStyle name="60% - Accent4" xfId="76"/>
    <cellStyle name="60% - Accent4 2" xfId="459"/>
    <cellStyle name="60% - Accent5" xfId="77"/>
    <cellStyle name="60% - Accent5 2" xfId="460"/>
    <cellStyle name="60% - Accent6" xfId="78"/>
    <cellStyle name="60% - Accent6 2" xfId="461"/>
    <cellStyle name="60% - Ênfase1 2" xfId="79"/>
    <cellStyle name="60% - Ênfase1 2 2" xfId="80"/>
    <cellStyle name="60% - Ênfase1 2 2 2" xfId="463"/>
    <cellStyle name="60% - Ênfase1 2 3" xfId="462"/>
    <cellStyle name="60% - Ênfase1 2_05_Impactos_Demais PLs_2013_Dados CNJ de jul-12" xfId="81"/>
    <cellStyle name="60% - Ênfase1 3" xfId="82"/>
    <cellStyle name="60% - Ênfase1 3 2" xfId="464"/>
    <cellStyle name="60% - Ênfase1 4" xfId="83"/>
    <cellStyle name="60% - Ênfase1 4 2" xfId="465"/>
    <cellStyle name="60% - Ênfase2 2" xfId="84"/>
    <cellStyle name="60% - Ênfase2 2 2" xfId="85"/>
    <cellStyle name="60% - Ênfase2 2 2 2" xfId="467"/>
    <cellStyle name="60% - Ênfase2 2 3" xfId="466"/>
    <cellStyle name="60% - Ênfase2 2_05_Impactos_Demais PLs_2013_Dados CNJ de jul-12" xfId="86"/>
    <cellStyle name="60% - Ênfase2 3" xfId="87"/>
    <cellStyle name="60% - Ênfase2 3 2" xfId="468"/>
    <cellStyle name="60% - Ênfase2 4" xfId="88"/>
    <cellStyle name="60% - Ênfase2 4 2" xfId="469"/>
    <cellStyle name="60% - Ênfase3 2" xfId="89"/>
    <cellStyle name="60% - Ênfase3 2 2" xfId="90"/>
    <cellStyle name="60% - Ênfase3 2 2 2" xfId="471"/>
    <cellStyle name="60% - Ênfase3 2 3" xfId="470"/>
    <cellStyle name="60% - Ênfase3 2_05_Impactos_Demais PLs_2013_Dados CNJ de jul-12" xfId="91"/>
    <cellStyle name="60% - Ênfase3 3" xfId="92"/>
    <cellStyle name="60% - Ênfase3 3 2" xfId="472"/>
    <cellStyle name="60% - Ênfase3 4" xfId="93"/>
    <cellStyle name="60% - Ênfase3 4 2" xfId="473"/>
    <cellStyle name="60% - Ênfase4 2" xfId="94"/>
    <cellStyle name="60% - Ênfase4 2 2" xfId="95"/>
    <cellStyle name="60% - Ênfase4 2 2 2" xfId="475"/>
    <cellStyle name="60% - Ênfase4 2 3" xfId="474"/>
    <cellStyle name="60% - Ênfase4 2_05_Impactos_Demais PLs_2013_Dados CNJ de jul-12" xfId="96"/>
    <cellStyle name="60% - Ênfase4 3" xfId="97"/>
    <cellStyle name="60% - Ênfase4 3 2" xfId="476"/>
    <cellStyle name="60% - Ênfase4 4" xfId="98"/>
    <cellStyle name="60% - Ênfase4 4 2" xfId="477"/>
    <cellStyle name="60% - Ênfase5 2" xfId="99"/>
    <cellStyle name="60% - Ênfase5 2 2" xfId="100"/>
    <cellStyle name="60% - Ênfase5 2 2 2" xfId="479"/>
    <cellStyle name="60% - Ênfase5 2 3" xfId="478"/>
    <cellStyle name="60% - Ênfase5 2_05_Impactos_Demais PLs_2013_Dados CNJ de jul-12" xfId="101"/>
    <cellStyle name="60% - Ênfase5 3" xfId="102"/>
    <cellStyle name="60% - Ênfase5 3 2" xfId="480"/>
    <cellStyle name="60% - Ênfase5 4" xfId="103"/>
    <cellStyle name="60% - Ênfase5 4 2" xfId="481"/>
    <cellStyle name="60% - Ênfase6 2" xfId="104"/>
    <cellStyle name="60% - Ênfase6 2 2" xfId="105"/>
    <cellStyle name="60% - Ênfase6 2 2 2" xfId="483"/>
    <cellStyle name="60% - Ênfase6 2 3" xfId="482"/>
    <cellStyle name="60% - Ênfase6 2_05_Impactos_Demais PLs_2013_Dados CNJ de jul-12" xfId="106"/>
    <cellStyle name="60% - Ênfase6 3" xfId="107"/>
    <cellStyle name="60% - Ênfase6 3 2" xfId="484"/>
    <cellStyle name="60% - Ênfase6 4" xfId="108"/>
    <cellStyle name="60% - Ênfase6 4 2" xfId="485"/>
    <cellStyle name="Accent1" xfId="109"/>
    <cellStyle name="Accent1 2" xfId="486"/>
    <cellStyle name="Accent2" xfId="110"/>
    <cellStyle name="Accent2 2" xfId="487"/>
    <cellStyle name="Accent3" xfId="111"/>
    <cellStyle name="Accent3 2" xfId="488"/>
    <cellStyle name="Accent4" xfId="112"/>
    <cellStyle name="Accent4 2" xfId="489"/>
    <cellStyle name="Accent5" xfId="113"/>
    <cellStyle name="Accent5 2" xfId="490"/>
    <cellStyle name="Accent6" xfId="114"/>
    <cellStyle name="Accent6 2" xfId="491"/>
    <cellStyle name="b0let" xfId="115"/>
    <cellStyle name="b0let 2" xfId="492"/>
    <cellStyle name="Bad" xfId="116"/>
    <cellStyle name="Bad 2" xfId="493"/>
    <cellStyle name="Bol-Data" xfId="117"/>
    <cellStyle name="Bol-Data 2" xfId="494"/>
    <cellStyle name="bolet" xfId="118"/>
    <cellStyle name="bolet 2" xfId="495"/>
    <cellStyle name="Boletim" xfId="119"/>
    <cellStyle name="Boletim 2" xfId="496"/>
    <cellStyle name="Bom 2" xfId="120"/>
    <cellStyle name="Bom 2 2" xfId="121"/>
    <cellStyle name="Bom 2 2 2" xfId="498"/>
    <cellStyle name="Bom 2 3" xfId="497"/>
    <cellStyle name="Bom 2_05_Impactos_Demais PLs_2013_Dados CNJ de jul-12" xfId="122"/>
    <cellStyle name="Bom 3" xfId="123"/>
    <cellStyle name="Bom 3 2" xfId="499"/>
    <cellStyle name="Bom 4" xfId="124"/>
    <cellStyle name="Bom 4 2" xfId="500"/>
    <cellStyle name="Cabe‡alho 1" xfId="125"/>
    <cellStyle name="Cabe‡alho 1 2" xfId="501"/>
    <cellStyle name="Cabe‡alho 2" xfId="126"/>
    <cellStyle name="Cabe‡alho 2 2" xfId="502"/>
    <cellStyle name="Cabeçalho 1" xfId="127"/>
    <cellStyle name="Cabeçalho 1 2" xfId="503"/>
    <cellStyle name="Cabeçalho 2" xfId="128"/>
    <cellStyle name="Cabeçalho 2 2" xfId="504"/>
    <cellStyle name="Calculation" xfId="129"/>
    <cellStyle name="Calculation 2" xfId="505"/>
    <cellStyle name="Calculation 3" xfId="721"/>
    <cellStyle name="Cálculo 2" xfId="130"/>
    <cellStyle name="Cálculo 2 2" xfId="131"/>
    <cellStyle name="Cálculo 2 2 2" xfId="507"/>
    <cellStyle name="Cálculo 2 2 3" xfId="723"/>
    <cellStyle name="Cálculo 2 3" xfId="506"/>
    <cellStyle name="Cálculo 2 4" xfId="722"/>
    <cellStyle name="Cálculo 2_05_Impactos_Demais PLs_2013_Dados CNJ de jul-12" xfId="132"/>
    <cellStyle name="Cálculo 3" xfId="133"/>
    <cellStyle name="Cálculo 3 2" xfId="508"/>
    <cellStyle name="Cálculo 3 3" xfId="724"/>
    <cellStyle name="Cálculo 4" xfId="134"/>
    <cellStyle name="Cálculo 4 2" xfId="509"/>
    <cellStyle name="Cálculo 4 3" xfId="725"/>
    <cellStyle name="Capítulo" xfId="135"/>
    <cellStyle name="Capítulo 2" xfId="510"/>
    <cellStyle name="Célula de Verificação 2" xfId="136"/>
    <cellStyle name="Célula de Verificação 2 2" xfId="137"/>
    <cellStyle name="Célula de Verificação 2 2 2" xfId="512"/>
    <cellStyle name="Célula de Verificação 2 3" xfId="511"/>
    <cellStyle name="Célula de Verificação 2_05_Impactos_Demais PLs_2013_Dados CNJ de jul-12" xfId="138"/>
    <cellStyle name="Célula de Verificação 3" xfId="139"/>
    <cellStyle name="Célula de Verificação 3 2" xfId="513"/>
    <cellStyle name="Célula de Verificação 4" xfId="140"/>
    <cellStyle name="Célula de Verificação 4 2" xfId="514"/>
    <cellStyle name="Célula Vinculada 2" xfId="141"/>
    <cellStyle name="Célula Vinculada 2 2" xfId="142"/>
    <cellStyle name="Célula Vinculada 2 2 2" xfId="516"/>
    <cellStyle name="Célula Vinculada 2 3" xfId="515"/>
    <cellStyle name="Célula Vinculada 2_05_Impactos_Demais PLs_2013_Dados CNJ de jul-12" xfId="143"/>
    <cellStyle name="Célula Vinculada 3" xfId="144"/>
    <cellStyle name="Célula Vinculada 3 2" xfId="517"/>
    <cellStyle name="Célula Vinculada 4" xfId="145"/>
    <cellStyle name="Célula Vinculada 4 2" xfId="518"/>
    <cellStyle name="Check Cell" xfId="146"/>
    <cellStyle name="Check Cell 2" xfId="519"/>
    <cellStyle name="Comma" xfId="147"/>
    <cellStyle name="Comma [0]_Auxiliar" xfId="148"/>
    <cellStyle name="Comma 2" xfId="149"/>
    <cellStyle name="Comma 2 2" xfId="521"/>
    <cellStyle name="Comma 3" xfId="150"/>
    <cellStyle name="Comma 3 2" xfId="522"/>
    <cellStyle name="Comma 4" xfId="520"/>
    <cellStyle name="Comma_Agenda" xfId="151"/>
    <cellStyle name="Comma0" xfId="152"/>
    <cellStyle name="Comma0 2" xfId="523"/>
    <cellStyle name="Currency [0]_Auxiliar" xfId="153"/>
    <cellStyle name="Currency_Auxiliar" xfId="154"/>
    <cellStyle name="Currency0" xfId="155"/>
    <cellStyle name="Currency0 2" xfId="524"/>
    <cellStyle name="Data" xfId="156"/>
    <cellStyle name="Data 2" xfId="525"/>
    <cellStyle name="Date" xfId="157"/>
    <cellStyle name="Date 2" xfId="526"/>
    <cellStyle name="Decimal 0, derecha" xfId="158"/>
    <cellStyle name="Decimal 0, derecha 2" xfId="527"/>
    <cellStyle name="Decimal 2, derecha" xfId="159"/>
    <cellStyle name="Decimal 2, derecha 2" xfId="528"/>
    <cellStyle name="Ênfase1 2" xfId="160"/>
    <cellStyle name="Ênfase1 2 2" xfId="161"/>
    <cellStyle name="Ênfase1 2 2 2" xfId="530"/>
    <cellStyle name="Ênfase1 2 3" xfId="529"/>
    <cellStyle name="Ênfase1 2_05_Impactos_Demais PLs_2013_Dados CNJ de jul-12" xfId="162"/>
    <cellStyle name="Ênfase1 3" xfId="163"/>
    <cellStyle name="Ênfase1 3 2" xfId="531"/>
    <cellStyle name="Ênfase1 4" xfId="164"/>
    <cellStyle name="Ênfase1 4 2" xfId="532"/>
    <cellStyle name="Ênfase2 2" xfId="165"/>
    <cellStyle name="Ênfase2 2 2" xfId="166"/>
    <cellStyle name="Ênfase2 2 2 2" xfId="534"/>
    <cellStyle name="Ênfase2 2 3" xfId="533"/>
    <cellStyle name="Ênfase2 2_05_Impactos_Demais PLs_2013_Dados CNJ de jul-12" xfId="167"/>
    <cellStyle name="Ênfase2 3" xfId="168"/>
    <cellStyle name="Ênfase2 3 2" xfId="535"/>
    <cellStyle name="Ênfase2 4" xfId="169"/>
    <cellStyle name="Ênfase2 4 2" xfId="536"/>
    <cellStyle name="Ênfase3 2" xfId="170"/>
    <cellStyle name="Ênfase3 2 2" xfId="171"/>
    <cellStyle name="Ênfase3 2 2 2" xfId="538"/>
    <cellStyle name="Ênfase3 2 3" xfId="537"/>
    <cellStyle name="Ênfase3 2_05_Impactos_Demais PLs_2013_Dados CNJ de jul-12" xfId="172"/>
    <cellStyle name="Ênfase3 3" xfId="173"/>
    <cellStyle name="Ênfase3 3 2" xfId="539"/>
    <cellStyle name="Ênfase3 4" xfId="174"/>
    <cellStyle name="Ênfase3 4 2" xfId="540"/>
    <cellStyle name="Ênfase4 2" xfId="175"/>
    <cellStyle name="Ênfase4 2 2" xfId="176"/>
    <cellStyle name="Ênfase4 2 2 2" xfId="542"/>
    <cellStyle name="Ênfase4 2 3" xfId="541"/>
    <cellStyle name="Ênfase4 2_05_Impactos_Demais PLs_2013_Dados CNJ de jul-12" xfId="177"/>
    <cellStyle name="Ênfase4 3" xfId="178"/>
    <cellStyle name="Ênfase4 3 2" xfId="543"/>
    <cellStyle name="Ênfase4 4" xfId="179"/>
    <cellStyle name="Ênfase4 4 2" xfId="544"/>
    <cellStyle name="Ênfase5 2" xfId="180"/>
    <cellStyle name="Ênfase5 2 2" xfId="181"/>
    <cellStyle name="Ênfase5 2 2 2" xfId="546"/>
    <cellStyle name="Ênfase5 2 3" xfId="545"/>
    <cellStyle name="Ênfase5 2_05_Impactos_Demais PLs_2013_Dados CNJ de jul-12" xfId="182"/>
    <cellStyle name="Ênfase5 3" xfId="183"/>
    <cellStyle name="Ênfase5 3 2" xfId="547"/>
    <cellStyle name="Ênfase5 4" xfId="184"/>
    <cellStyle name="Ênfase5 4 2" xfId="548"/>
    <cellStyle name="Ênfase6 2" xfId="185"/>
    <cellStyle name="Ênfase6 2 2" xfId="186"/>
    <cellStyle name="Ênfase6 2 2 2" xfId="550"/>
    <cellStyle name="Ênfase6 2 3" xfId="549"/>
    <cellStyle name="Ênfase6 2_05_Impactos_Demais PLs_2013_Dados CNJ de jul-12" xfId="187"/>
    <cellStyle name="Ênfase6 3" xfId="188"/>
    <cellStyle name="Ênfase6 3 2" xfId="551"/>
    <cellStyle name="Ênfase6 4" xfId="189"/>
    <cellStyle name="Ênfase6 4 2" xfId="552"/>
    <cellStyle name="Entrada 2" xfId="190"/>
    <cellStyle name="Entrada 2 2" xfId="191"/>
    <cellStyle name="Entrada 2 2 2" xfId="554"/>
    <cellStyle name="Entrada 2 2 3" xfId="727"/>
    <cellStyle name="Entrada 2 3" xfId="553"/>
    <cellStyle name="Entrada 2 4" xfId="726"/>
    <cellStyle name="Entrada 2_00_ANEXO V 2015 - VERSÃO INICIAL PLOA_2015" xfId="192"/>
    <cellStyle name="Entrada 3" xfId="193"/>
    <cellStyle name="Entrada 3 2" xfId="555"/>
    <cellStyle name="Entrada 3 3" xfId="728"/>
    <cellStyle name="Entrada 4" xfId="194"/>
    <cellStyle name="Entrada 4 2" xfId="556"/>
    <cellStyle name="Entrada 4 3" xfId="729"/>
    <cellStyle name="Euro" xfId="195"/>
    <cellStyle name="Euro 2" xfId="196"/>
    <cellStyle name="Euro 2 2" xfId="558"/>
    <cellStyle name="Euro 3" xfId="557"/>
    <cellStyle name="Euro_00_ANEXO V 2015 - VERSÃO INICIAL PLOA_2015" xfId="197"/>
    <cellStyle name="Excel Built-in Normal 14" xfId="385"/>
    <cellStyle name="Excel Built-in Vírgula 5" xfId="386"/>
    <cellStyle name="Excel Built-in Vírgula 5 2" xfId="720"/>
    <cellStyle name="Explanatory Text" xfId="198"/>
    <cellStyle name="Explanatory Text 2" xfId="559"/>
    <cellStyle name="Fim" xfId="199"/>
    <cellStyle name="Fim 2" xfId="560"/>
    <cellStyle name="Fixed" xfId="200"/>
    <cellStyle name="Fixed 2" xfId="561"/>
    <cellStyle name="Fixo" xfId="201"/>
    <cellStyle name="Fixo 2" xfId="562"/>
    <cellStyle name="Fonte" xfId="202"/>
    <cellStyle name="Fonte 2" xfId="563"/>
    <cellStyle name="Good" xfId="203"/>
    <cellStyle name="Good 2" xfId="564"/>
    <cellStyle name="Heading" xfId="565"/>
    <cellStyle name="Heading 1" xfId="204"/>
    <cellStyle name="Heading 1 2" xfId="566"/>
    <cellStyle name="Heading 2" xfId="205"/>
    <cellStyle name="Heading 2 2" xfId="567"/>
    <cellStyle name="Heading 3" xfId="206"/>
    <cellStyle name="Heading 3 2" xfId="568"/>
    <cellStyle name="Heading 4" xfId="207"/>
    <cellStyle name="Heading 4 2" xfId="569"/>
    <cellStyle name="Heading1" xfId="570"/>
    <cellStyle name="Incorreto 2" xfId="208"/>
    <cellStyle name="Incorreto 2 2" xfId="209"/>
    <cellStyle name="Incorreto 2 2 2" xfId="572"/>
    <cellStyle name="Incorreto 2 3" xfId="571"/>
    <cellStyle name="Incorreto 2_05_Impactos_Demais PLs_2013_Dados CNJ de jul-12" xfId="210"/>
    <cellStyle name="Incorreto 3" xfId="211"/>
    <cellStyle name="Incorreto 3 2" xfId="573"/>
    <cellStyle name="Incorreto 4" xfId="212"/>
    <cellStyle name="Incorreto 4 2" xfId="574"/>
    <cellStyle name="Indefinido" xfId="213"/>
    <cellStyle name="Indefinido 2" xfId="575"/>
    <cellStyle name="Input" xfId="214"/>
    <cellStyle name="Input 2" xfId="576"/>
    <cellStyle name="Input 3" xfId="730"/>
    <cellStyle name="Jr_Normal" xfId="215"/>
    <cellStyle name="Leg_It_1" xfId="216"/>
    <cellStyle name="Linea horizontal" xfId="217"/>
    <cellStyle name="Linea horizontal 2" xfId="577"/>
    <cellStyle name="Linked Cell" xfId="218"/>
    <cellStyle name="Linked Cell 2" xfId="578"/>
    <cellStyle name="Millares_deuhist99" xfId="219"/>
    <cellStyle name="Moeda 2" xfId="220"/>
    <cellStyle name="Moeda 2 2" xfId="579"/>
    <cellStyle name="Moeda 3" xfId="719"/>
    <cellStyle name="Moeda 3 2" xfId="822"/>
    <cellStyle name="Moeda0" xfId="221"/>
    <cellStyle name="Moeda0 2" xfId="580"/>
    <cellStyle name="Neutra 2" xfId="222"/>
    <cellStyle name="Neutra 2 2" xfId="223"/>
    <cellStyle name="Neutra 2 2 2" xfId="582"/>
    <cellStyle name="Neutra 2 3" xfId="581"/>
    <cellStyle name="Neutra 2_05_Impactos_Demais PLs_2013_Dados CNJ de jul-12" xfId="224"/>
    <cellStyle name="Neutra 3" xfId="225"/>
    <cellStyle name="Neutra 3 2" xfId="583"/>
    <cellStyle name="Neutra 4" xfId="226"/>
    <cellStyle name="Neutra 4 2" xfId="584"/>
    <cellStyle name="Neutral" xfId="227"/>
    <cellStyle name="Neutral 2" xfId="585"/>
    <cellStyle name="Normal" xfId="0" builtinId="0"/>
    <cellStyle name="Normal 10" xfId="228"/>
    <cellStyle name="Normal 10 2" xfId="586"/>
    <cellStyle name="Normal 11" xfId="229"/>
    <cellStyle name="Normal 11 2" xfId="587"/>
    <cellStyle name="Normal 12" xfId="230"/>
    <cellStyle name="Normal 12 2" xfId="588"/>
    <cellStyle name="Normal 13" xfId="231"/>
    <cellStyle name="Normal 13 2" xfId="589"/>
    <cellStyle name="Normal 14" xfId="232"/>
    <cellStyle name="Normal 14 2" xfId="590"/>
    <cellStyle name="Normal 15" xfId="395"/>
    <cellStyle name="Normal 16" xfId="717"/>
    <cellStyle name="Normal 16 2" xfId="820"/>
    <cellStyle name="Normal 17" xfId="742"/>
    <cellStyle name="Normal 2" xfId="233"/>
    <cellStyle name="Normal 2 10" xfId="388"/>
    <cellStyle name="Normal 2 10 2" xfId="815"/>
    <cellStyle name="Normal 2 11" xfId="591"/>
    <cellStyle name="Normal 2 12" xfId="731"/>
    <cellStyle name="Normal 2 2" xfId="234"/>
    <cellStyle name="Normal 2 2 2" xfId="592"/>
    <cellStyle name="Normal 2 3" xfId="235"/>
    <cellStyle name="Normal 2 3 2" xfId="236"/>
    <cellStyle name="Normal 2 3 2 2" xfId="594"/>
    <cellStyle name="Normal 2 3 3" xfId="593"/>
    <cellStyle name="Normal 2 3_00_Decisão Anexo V 2015_MEMORIAL_Oficial SOF" xfId="237"/>
    <cellStyle name="Normal 2 4" xfId="238"/>
    <cellStyle name="Normal 2 4 2" xfId="595"/>
    <cellStyle name="Normal 2 5" xfId="239"/>
    <cellStyle name="Normal 2 5 2" xfId="596"/>
    <cellStyle name="Normal 2 6" xfId="240"/>
    <cellStyle name="Normal 2 6 2" xfId="597"/>
    <cellStyle name="Normal 2 7" xfId="241"/>
    <cellStyle name="Normal 2 7 2" xfId="598"/>
    <cellStyle name="Normal 2 8" xfId="389"/>
    <cellStyle name="Normal 2 8 2" xfId="816"/>
    <cellStyle name="Normal 2 9" xfId="387"/>
    <cellStyle name="Normal 2 9 2" xfId="814"/>
    <cellStyle name="Normal 2_00_Decisão Anexo V 2015_MEMORIAL_Oficial SOF" xfId="242"/>
    <cellStyle name="Normal 3" xfId="243"/>
    <cellStyle name="Normal 3 2" xfId="244"/>
    <cellStyle name="Normal 3 2 2" xfId="600"/>
    <cellStyle name="Normal 3 2 3" xfId="809"/>
    <cellStyle name="Normal 3 3" xfId="599"/>
    <cellStyle name="Normal 3 4" xfId="808"/>
    <cellStyle name="Normal 3_05_Impactos_Demais PLs_2013_Dados CNJ de jul-12" xfId="245"/>
    <cellStyle name="Normal 4" xfId="246"/>
    <cellStyle name="Normal 4 2" xfId="601"/>
    <cellStyle name="Normal 5" xfId="247"/>
    <cellStyle name="Normal 5 2" xfId="602"/>
    <cellStyle name="Normal 6" xfId="248"/>
    <cellStyle name="Normal 6 2" xfId="603"/>
    <cellStyle name="Normal 7" xfId="249"/>
    <cellStyle name="Normal 7 2" xfId="604"/>
    <cellStyle name="Normal 8" xfId="250"/>
    <cellStyle name="Normal 8 2" xfId="605"/>
    <cellStyle name="Normal 9" xfId="251"/>
    <cellStyle name="Normal 9 2" xfId="606"/>
    <cellStyle name="Nota 2" xfId="252"/>
    <cellStyle name="Nota 2 2" xfId="253"/>
    <cellStyle name="Nota 2 2 2" xfId="608"/>
    <cellStyle name="Nota 2 2 3" xfId="733"/>
    <cellStyle name="Nota 2 3" xfId="607"/>
    <cellStyle name="Nota 2 4" xfId="732"/>
    <cellStyle name="Nota 2_00_Decisão Anexo V 2015_MEMORIAL_Oficial SOF" xfId="254"/>
    <cellStyle name="Nota 3" xfId="255"/>
    <cellStyle name="Nota 3 2" xfId="609"/>
    <cellStyle name="Nota 3 3" xfId="734"/>
    <cellStyle name="Nota 4" xfId="256"/>
    <cellStyle name="Nota 4 2" xfId="610"/>
    <cellStyle name="Nota 4 3" xfId="735"/>
    <cellStyle name="Note" xfId="257"/>
    <cellStyle name="Note 2" xfId="611"/>
    <cellStyle name="Note 3" xfId="736"/>
    <cellStyle name="Output" xfId="258"/>
    <cellStyle name="Output 2" xfId="612"/>
    <cellStyle name="Output 3" xfId="737"/>
    <cellStyle name="Percent_Agenda" xfId="259"/>
    <cellStyle name="Percentual" xfId="260"/>
    <cellStyle name="Percentual 2" xfId="613"/>
    <cellStyle name="Ponto" xfId="261"/>
    <cellStyle name="Ponto 2" xfId="614"/>
    <cellStyle name="Porcentagem 10" xfId="262"/>
    <cellStyle name="Porcentagem 10 2" xfId="615"/>
    <cellStyle name="Porcentagem 2" xfId="263"/>
    <cellStyle name="Porcentagem 2 2" xfId="264"/>
    <cellStyle name="Porcentagem 2 2 2" xfId="617"/>
    <cellStyle name="Porcentagem 2 3" xfId="265"/>
    <cellStyle name="Porcentagem 2 3 2" xfId="618"/>
    <cellStyle name="Porcentagem 2 4" xfId="391"/>
    <cellStyle name="Porcentagem 2 5" xfId="390"/>
    <cellStyle name="Porcentagem 2 5 2" xfId="817"/>
    <cellStyle name="Porcentagem 2 6" xfId="616"/>
    <cellStyle name="Porcentagem 2 7" xfId="810"/>
    <cellStyle name="Porcentagem 2_FCDF 2014_2ª Versão" xfId="266"/>
    <cellStyle name="Porcentagem 3" xfId="267"/>
    <cellStyle name="Porcentagem 3 2" xfId="619"/>
    <cellStyle name="Porcentagem 4" xfId="268"/>
    <cellStyle name="Porcentagem 4 2" xfId="620"/>
    <cellStyle name="Porcentagem 5" xfId="269"/>
    <cellStyle name="Porcentagem 5 2" xfId="621"/>
    <cellStyle name="Porcentagem 6" xfId="270"/>
    <cellStyle name="Porcentagem 6 2" xfId="622"/>
    <cellStyle name="Porcentagem 7" xfId="271"/>
    <cellStyle name="Porcentagem 7 2" xfId="623"/>
    <cellStyle name="Porcentagem 8" xfId="272"/>
    <cellStyle name="Porcentagem 8 2" xfId="624"/>
    <cellStyle name="Porcentagem 9" xfId="273"/>
    <cellStyle name="Porcentagem 9 2" xfId="625"/>
    <cellStyle name="Result" xfId="626"/>
    <cellStyle name="Result2" xfId="627"/>
    <cellStyle name="rodape" xfId="274"/>
    <cellStyle name="rodape 2" xfId="628"/>
    <cellStyle name="Saída 2" xfId="275"/>
    <cellStyle name="Saída 2 2" xfId="276"/>
    <cellStyle name="Saída 2 2 2" xfId="630"/>
    <cellStyle name="Saída 2 2 3" xfId="739"/>
    <cellStyle name="Saída 2 3" xfId="629"/>
    <cellStyle name="Saída 2 4" xfId="738"/>
    <cellStyle name="Saída 2_05_Impactos_Demais PLs_2013_Dados CNJ de jul-12" xfId="277"/>
    <cellStyle name="Saída 3" xfId="278"/>
    <cellStyle name="Saída 3 2" xfId="631"/>
    <cellStyle name="Saída 3 3" xfId="740"/>
    <cellStyle name="Saída 4" xfId="279"/>
    <cellStyle name="Saída 4 2" xfId="632"/>
    <cellStyle name="Saída 4 3" xfId="741"/>
    <cellStyle name="Sep. milhar [0]" xfId="280"/>
    <cellStyle name="Sep. milhar [0] 2" xfId="633"/>
    <cellStyle name="Sep. milhar [2]" xfId="281"/>
    <cellStyle name="Sep. milhar [2] 2" xfId="634"/>
    <cellStyle name="Separador de m" xfId="282"/>
    <cellStyle name="Separador de m 2" xfId="635"/>
    <cellStyle name="Separador de milhares 10" xfId="283"/>
    <cellStyle name="Separador de milhares 10 2" xfId="636"/>
    <cellStyle name="Separador de milhares 2" xfId="284"/>
    <cellStyle name="Separador de milhares 2 2" xfId="285"/>
    <cellStyle name="Separador de milhares 2 2 2" xfId="638"/>
    <cellStyle name="Separador de milhares 2 2 3" xfId="286"/>
    <cellStyle name="Separador de milhares 2 2 3 2" xfId="639"/>
    <cellStyle name="Separador de milhares 2 2 6" xfId="287"/>
    <cellStyle name="Separador de milhares 2 2 6 2" xfId="640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44"/>
    <cellStyle name="Separador de milhares 2 3 2 2 3" xfId="643"/>
    <cellStyle name="Separador de milhares 2 3 2 2_00_Decisão Anexo V 2015_MEMORIAL_Oficial SOF" xfId="293"/>
    <cellStyle name="Separador de milhares 2 3 2 3" xfId="642"/>
    <cellStyle name="Separador de milhares 2 3 2_00_Decisão Anexo V 2015_MEMORIAL_Oficial SOF" xfId="294"/>
    <cellStyle name="Separador de milhares 2 3 3" xfId="295"/>
    <cellStyle name="Separador de milhares 2 3 3 2" xfId="645"/>
    <cellStyle name="Separador de milhares 2 3 4" xfId="641"/>
    <cellStyle name="Separador de milhares 2 3_00_Decisão Anexo V 2015_MEMORIAL_Oficial SOF" xfId="296"/>
    <cellStyle name="Separador de milhares 2 4" xfId="297"/>
    <cellStyle name="Separador de milhares 2 4 2" xfId="646"/>
    <cellStyle name="Separador de milhares 2 5" xfId="298"/>
    <cellStyle name="Separador de milhares 2 5 2" xfId="299"/>
    <cellStyle name="Separador de milhares 2 5 2 2" xfId="648"/>
    <cellStyle name="Separador de milhares 2 5 3" xfId="647"/>
    <cellStyle name="Separador de milhares 2 5_00_Decisão Anexo V 2015_MEMORIAL_Oficial SOF" xfId="300"/>
    <cellStyle name="Separador de milhares 2 6" xfId="637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50"/>
    <cellStyle name="Separador de milhares 3 3" xfId="304"/>
    <cellStyle name="Separador de milhares 3 3 2" xfId="651"/>
    <cellStyle name="Separador de milhares 3 4" xfId="649"/>
    <cellStyle name="Separador de milhares 3_00_Decisão Anexo V 2015_MEMORIAL_Oficial SOF" xfId="305"/>
    <cellStyle name="Separador de milhares 4" xfId="306"/>
    <cellStyle name="Separador de milhares 4 2" xfId="652"/>
    <cellStyle name="Separador de milhares 5" xfId="307"/>
    <cellStyle name="Separador de milhares 5 2" xfId="653"/>
    <cellStyle name="Separador de milhares 6" xfId="308"/>
    <cellStyle name="Separador de milhares 6 2" xfId="654"/>
    <cellStyle name="Separador de milhares 7" xfId="309"/>
    <cellStyle name="Separador de milhares 7 2" xfId="655"/>
    <cellStyle name="Separador de milhares 8" xfId="310"/>
    <cellStyle name="Separador de milhares 8 2" xfId="656"/>
    <cellStyle name="Separador de milhares 9" xfId="311"/>
    <cellStyle name="Separador de milhares 9 2" xfId="657"/>
    <cellStyle name="Separador de milhares_PROPOSTA PREVIA 2005 - Modelos" xfId="384"/>
    <cellStyle name="TableStyleLight1" xfId="312"/>
    <cellStyle name="TableStyleLight1 2" xfId="313"/>
    <cellStyle name="TableStyleLight1 2 2" xfId="659"/>
    <cellStyle name="TableStyleLight1 3" xfId="314"/>
    <cellStyle name="TableStyleLight1 3 2" xfId="660"/>
    <cellStyle name="TableStyleLight1 4" xfId="658"/>
    <cellStyle name="TableStyleLight1 5" xfId="315"/>
    <cellStyle name="TableStyleLight1 5 2" xfId="661"/>
    <cellStyle name="TableStyleLight1 6" xfId="819"/>
    <cellStyle name="TableStyleLight1 7" xfId="743"/>
    <cellStyle name="TableStyleLight1_00_Decisão Anexo V 2015_MEMORIAL_Oficial SOF" xfId="316"/>
    <cellStyle name="Texto de Aviso 2" xfId="317"/>
    <cellStyle name="Texto de Aviso 2 2" xfId="318"/>
    <cellStyle name="Texto de Aviso 2 2 2" xfId="663"/>
    <cellStyle name="Texto de Aviso 2 3" xfId="662"/>
    <cellStyle name="Texto de Aviso 2_05_Impactos_Demais PLs_2013_Dados CNJ de jul-12" xfId="319"/>
    <cellStyle name="Texto de Aviso 3" xfId="320"/>
    <cellStyle name="Texto de Aviso 3 2" xfId="664"/>
    <cellStyle name="Texto de Aviso 4" xfId="321"/>
    <cellStyle name="Texto de Aviso 4 2" xfId="665"/>
    <cellStyle name="Texto Explicativo 2" xfId="322"/>
    <cellStyle name="Texto Explicativo 2 2" xfId="323"/>
    <cellStyle name="Texto Explicativo 2 2 2" xfId="667"/>
    <cellStyle name="Texto Explicativo 2 3" xfId="666"/>
    <cellStyle name="Texto Explicativo 2_05_Impactos_Demais PLs_2013_Dados CNJ de jul-12" xfId="324"/>
    <cellStyle name="Texto Explicativo 3" xfId="325"/>
    <cellStyle name="Texto Explicativo 3 2" xfId="668"/>
    <cellStyle name="Texto Explicativo 4" xfId="326"/>
    <cellStyle name="Texto Explicativo 4 2" xfId="669"/>
    <cellStyle name="Texto, derecha" xfId="327"/>
    <cellStyle name="Texto, derecha 2" xfId="670"/>
    <cellStyle name="Texto, izquierda" xfId="328"/>
    <cellStyle name="Texto, izquierda 2" xfId="671"/>
    <cellStyle name="Title" xfId="329"/>
    <cellStyle name="Title 2" xfId="672"/>
    <cellStyle name="Titulo" xfId="330"/>
    <cellStyle name="Título 1 1" xfId="331"/>
    <cellStyle name="Título 1 1 2" xfId="674"/>
    <cellStyle name="Título 1 2" xfId="332"/>
    <cellStyle name="Título 1 2 2" xfId="333"/>
    <cellStyle name="Título 1 2 2 2" xfId="676"/>
    <cellStyle name="Título 1 2 3" xfId="675"/>
    <cellStyle name="Título 1 2_05_Impactos_Demais PLs_2013_Dados CNJ de jul-12" xfId="334"/>
    <cellStyle name="Título 1 3" xfId="335"/>
    <cellStyle name="Título 1 3 2" xfId="677"/>
    <cellStyle name="Título 1 4" xfId="336"/>
    <cellStyle name="Título 1 4 2" xfId="678"/>
    <cellStyle name="Título 10" xfId="337"/>
    <cellStyle name="Título 10 2" xfId="679"/>
    <cellStyle name="Título 11" xfId="338"/>
    <cellStyle name="Título 11 2" xfId="680"/>
    <cellStyle name="Titulo 2" xfId="673"/>
    <cellStyle name="Título 2 2" xfId="339"/>
    <cellStyle name="Título 2 2 2" xfId="340"/>
    <cellStyle name="Título 2 2 2 2" xfId="682"/>
    <cellStyle name="Título 2 2 3" xfId="681"/>
    <cellStyle name="Título 2 2_05_Impactos_Demais PLs_2013_Dados CNJ de jul-12" xfId="341"/>
    <cellStyle name="Título 2 3" xfId="342"/>
    <cellStyle name="Título 2 3 2" xfId="683"/>
    <cellStyle name="Título 2 4" xfId="343"/>
    <cellStyle name="Título 2 4 2" xfId="684"/>
    <cellStyle name="Título 3 2" xfId="344"/>
    <cellStyle name="Título 3 2 2" xfId="345"/>
    <cellStyle name="Título 3 2 2 2" xfId="686"/>
    <cellStyle name="Título 3 2 3" xfId="685"/>
    <cellStyle name="Título 3 2_05_Impactos_Demais PLs_2013_Dados CNJ de jul-12" xfId="346"/>
    <cellStyle name="Título 3 3" xfId="347"/>
    <cellStyle name="Título 3 3 2" xfId="687"/>
    <cellStyle name="Título 3 4" xfId="348"/>
    <cellStyle name="Título 3 4 2" xfId="688"/>
    <cellStyle name="Título 4 2" xfId="349"/>
    <cellStyle name="Título 4 2 2" xfId="350"/>
    <cellStyle name="Título 4 2 2 2" xfId="690"/>
    <cellStyle name="Título 4 2 3" xfId="689"/>
    <cellStyle name="Título 4 2_05_Impactos_Demais PLs_2013_Dados CNJ de jul-12" xfId="351"/>
    <cellStyle name="Título 4 3" xfId="352"/>
    <cellStyle name="Título 4 3 2" xfId="691"/>
    <cellStyle name="Título 4 4" xfId="353"/>
    <cellStyle name="Título 4 4 2" xfId="692"/>
    <cellStyle name="Título 5" xfId="354"/>
    <cellStyle name="Título 5 2" xfId="355"/>
    <cellStyle name="Título 5 2 2" xfId="694"/>
    <cellStyle name="Título 5 3" xfId="356"/>
    <cellStyle name="Título 5 3 2" xfId="695"/>
    <cellStyle name="Título 5 4" xfId="693"/>
    <cellStyle name="Título 5_05_Impactos_Demais PLs_2013_Dados CNJ de jul-12" xfId="357"/>
    <cellStyle name="Título 6" xfId="358"/>
    <cellStyle name="Título 6 2" xfId="359"/>
    <cellStyle name="Título 6 2 2" xfId="697"/>
    <cellStyle name="Título 6 3" xfId="696"/>
    <cellStyle name="Título 6_34" xfId="360"/>
    <cellStyle name="Título 7" xfId="361"/>
    <cellStyle name="Título 7 2" xfId="698"/>
    <cellStyle name="Título 8" xfId="362"/>
    <cellStyle name="Título 8 2" xfId="699"/>
    <cellStyle name="Título 9" xfId="363"/>
    <cellStyle name="Título 9 2" xfId="700"/>
    <cellStyle name="Titulo_00_Equalização ASMED_SOF" xfId="364"/>
    <cellStyle name="Titulo1" xfId="365"/>
    <cellStyle name="Titulo1 2" xfId="701"/>
    <cellStyle name="Titulo2" xfId="366"/>
    <cellStyle name="Titulo2 2" xfId="702"/>
    <cellStyle name="Total 2" xfId="367"/>
    <cellStyle name="Total 2 2" xfId="368"/>
    <cellStyle name="Total 2 2 2" xfId="704"/>
    <cellStyle name="Total 2 2 3" xfId="745"/>
    <cellStyle name="Total 2 3" xfId="703"/>
    <cellStyle name="Total 2 4" xfId="744"/>
    <cellStyle name="Total 2_05_Impactos_Demais PLs_2013_Dados CNJ de jul-12" xfId="369"/>
    <cellStyle name="Total 3" xfId="370"/>
    <cellStyle name="Total 3 2" xfId="705"/>
    <cellStyle name="Total 3 3" xfId="746"/>
    <cellStyle name="Total 4" xfId="371"/>
    <cellStyle name="Total 4 2" xfId="706"/>
    <cellStyle name="Total 4 3" xfId="747"/>
    <cellStyle name="V¡rgula" xfId="372"/>
    <cellStyle name="V¡rgula 2" xfId="707"/>
    <cellStyle name="V¡rgula0" xfId="373"/>
    <cellStyle name="V¡rgula0 2" xfId="708"/>
    <cellStyle name="Vírgul - Estilo1" xfId="374"/>
    <cellStyle name="Vírgul - Estilo1 2" xfId="709"/>
    <cellStyle name="Vírgula" xfId="382" builtinId="3"/>
    <cellStyle name="Vírgula 2" xfId="375"/>
    <cellStyle name="Vírgula 2 2" xfId="376"/>
    <cellStyle name="Vírgula 2 2 2" xfId="711"/>
    <cellStyle name="Vírgula 2 3" xfId="393"/>
    <cellStyle name="Vírgula 2 4" xfId="392"/>
    <cellStyle name="Vírgula 2 4 2" xfId="818"/>
    <cellStyle name="Vírgula 2 5" xfId="710"/>
    <cellStyle name="Vírgula 2 6" xfId="811"/>
    <cellStyle name="Vírgula 3" xfId="377"/>
    <cellStyle name="Vírgula 3 2" xfId="712"/>
    <cellStyle name="Vírgula 4" xfId="378"/>
    <cellStyle name="Vírgula 4 2" xfId="713"/>
    <cellStyle name="Vírgula 5" xfId="379"/>
    <cellStyle name="Vírgula 5 2" xfId="714"/>
    <cellStyle name="Vírgula 6" xfId="394"/>
    <cellStyle name="Vírgula 7" xfId="383"/>
    <cellStyle name="Vírgula 7 2" xfId="813"/>
    <cellStyle name="Vírgula 8" xfId="718"/>
    <cellStyle name="Vírgula 8 2" xfId="821"/>
    <cellStyle name="Vírgula 9" xfId="812"/>
    <cellStyle name="Vírgula0" xfId="380"/>
    <cellStyle name="Vírgula0 2" xfId="715"/>
    <cellStyle name="Warning Text" xfId="381"/>
    <cellStyle name="Warning Text 2" xfId="7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abSelected="1" workbookViewId="0"/>
  </sheetViews>
  <sheetFormatPr defaultRowHeight="12.75"/>
  <cols>
    <col min="1" max="1" width="2.5703125" customWidth="1"/>
    <col min="2" max="2" width="13.5703125" customWidth="1"/>
    <col min="3" max="3" width="13.5703125" bestFit="1" customWidth="1"/>
    <col min="4" max="4" width="12.7109375" bestFit="1" customWidth="1"/>
    <col min="5" max="5" width="13.42578125" bestFit="1" customWidth="1"/>
    <col min="6" max="6" width="12.5703125" bestFit="1" customWidth="1"/>
    <col min="7" max="7" width="11.7109375" bestFit="1" customWidth="1"/>
    <col min="8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99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100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138</v>
      </c>
      <c r="C4" s="2"/>
      <c r="D4" s="2"/>
      <c r="E4" s="2"/>
      <c r="F4" s="2"/>
      <c r="G4" s="2"/>
      <c r="H4" s="2"/>
      <c r="I4" s="2"/>
      <c r="J4" s="2"/>
    </row>
    <row r="5" spans="1:10" ht="45" customHeight="1">
      <c r="A5" s="2"/>
      <c r="B5" s="233" t="s">
        <v>1</v>
      </c>
      <c r="C5" s="233"/>
      <c r="D5" s="233"/>
      <c r="E5" s="233"/>
      <c r="F5" s="233"/>
      <c r="G5" s="233"/>
      <c r="H5" s="233"/>
      <c r="I5" s="233"/>
      <c r="J5" s="233"/>
    </row>
    <row r="6" spans="1:10" ht="30" customHeight="1">
      <c r="A6" s="2"/>
      <c r="B6" s="79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237" t="s">
        <v>2</v>
      </c>
      <c r="C7" s="238"/>
      <c r="D7" s="238" t="s">
        <v>3</v>
      </c>
      <c r="E7" s="238"/>
      <c r="F7" s="238"/>
      <c r="G7" s="238"/>
      <c r="H7" s="238"/>
      <c r="I7" s="238"/>
      <c r="J7" s="241"/>
    </row>
    <row r="8" spans="1:10" ht="17.25" customHeight="1">
      <c r="A8" s="2"/>
      <c r="B8" s="239"/>
      <c r="C8" s="240"/>
      <c r="D8" s="242" t="s">
        <v>4</v>
      </c>
      <c r="E8" s="244" t="s">
        <v>5</v>
      </c>
      <c r="F8" s="246" t="s">
        <v>6</v>
      </c>
      <c r="G8" s="248" t="s">
        <v>7</v>
      </c>
      <c r="H8" s="250" t="s">
        <v>8</v>
      </c>
      <c r="I8" s="250"/>
      <c r="J8" s="251"/>
    </row>
    <row r="9" spans="1:10" ht="21.75" customHeight="1">
      <c r="A9" s="2"/>
      <c r="B9" s="138" t="s">
        <v>9</v>
      </c>
      <c r="C9" s="47" t="s">
        <v>10</v>
      </c>
      <c r="D9" s="243"/>
      <c r="E9" s="245"/>
      <c r="F9" s="247"/>
      <c r="G9" s="249"/>
      <c r="H9" s="119" t="s">
        <v>11</v>
      </c>
      <c r="I9" s="129" t="s">
        <v>12</v>
      </c>
      <c r="J9" s="139" t="s">
        <v>0</v>
      </c>
    </row>
    <row r="10" spans="1:10" ht="15" customHeight="1">
      <c r="A10" s="2"/>
      <c r="B10" s="140" t="s">
        <v>78</v>
      </c>
      <c r="C10" s="78" t="s">
        <v>79</v>
      </c>
      <c r="D10" s="91">
        <v>2365</v>
      </c>
      <c r="E10" s="81">
        <v>391</v>
      </c>
      <c r="F10" s="100">
        <v>233</v>
      </c>
      <c r="G10" s="109">
        <v>49</v>
      </c>
      <c r="H10" s="112">
        <v>3389</v>
      </c>
      <c r="I10" s="120">
        <v>5166</v>
      </c>
      <c r="J10" s="130">
        <v>8555</v>
      </c>
    </row>
    <row r="11" spans="1:10" ht="15" customHeight="1">
      <c r="A11" s="2"/>
      <c r="B11" s="140" t="s">
        <v>28</v>
      </c>
      <c r="C11" s="78" t="s">
        <v>109</v>
      </c>
      <c r="D11" s="91">
        <v>4416</v>
      </c>
      <c r="E11" s="81">
        <v>764</v>
      </c>
      <c r="F11" s="100">
        <v>712</v>
      </c>
      <c r="G11" s="188">
        <v>0</v>
      </c>
      <c r="H11" s="112">
        <v>6006</v>
      </c>
      <c r="I11" s="120">
        <v>3725</v>
      </c>
      <c r="J11" s="130">
        <f>H11+I11</f>
        <v>9731</v>
      </c>
    </row>
    <row r="12" spans="1:10" ht="15" customHeight="1">
      <c r="A12" s="2"/>
      <c r="B12" s="140" t="s">
        <v>134</v>
      </c>
      <c r="C12" s="78" t="s">
        <v>110</v>
      </c>
      <c r="D12" s="92">
        <v>6181</v>
      </c>
      <c r="E12" s="81">
        <v>1025</v>
      </c>
      <c r="F12" s="100">
        <v>1308</v>
      </c>
      <c r="G12" s="109">
        <v>259</v>
      </c>
      <c r="H12" s="112">
        <v>11213</v>
      </c>
      <c r="I12" s="120">
        <v>6164</v>
      </c>
      <c r="J12" s="130">
        <v>17377</v>
      </c>
    </row>
    <row r="13" spans="1:10" ht="15" customHeight="1">
      <c r="A13" s="2"/>
      <c r="B13" s="140" t="s">
        <v>135</v>
      </c>
      <c r="C13" s="78" t="s">
        <v>111</v>
      </c>
      <c r="D13" s="92">
        <v>4086</v>
      </c>
      <c r="E13" s="81">
        <v>829</v>
      </c>
      <c r="F13" s="100">
        <v>36</v>
      </c>
      <c r="G13" s="109">
        <v>372</v>
      </c>
      <c r="H13" s="112">
        <v>6643</v>
      </c>
      <c r="I13" s="120">
        <v>5590</v>
      </c>
      <c r="J13" s="130">
        <f>H13+I13</f>
        <v>12233</v>
      </c>
    </row>
    <row r="14" spans="1:10" ht="15" customHeight="1">
      <c r="A14" s="2"/>
      <c r="B14" s="140" t="s">
        <v>34</v>
      </c>
      <c r="C14" s="78" t="s">
        <v>112</v>
      </c>
      <c r="D14" s="93">
        <v>3732</v>
      </c>
      <c r="E14" s="82">
        <v>704</v>
      </c>
      <c r="F14" s="101">
        <v>259</v>
      </c>
      <c r="G14" s="188">
        <v>0</v>
      </c>
      <c r="H14" s="89">
        <v>4700</v>
      </c>
      <c r="I14" s="121">
        <v>4548</v>
      </c>
      <c r="J14" s="131">
        <f t="shared" ref="J14" si="0">H14+I14</f>
        <v>9248</v>
      </c>
    </row>
    <row r="15" spans="1:10" ht="15" customHeight="1">
      <c r="A15" s="2"/>
      <c r="B15" s="140" t="s">
        <v>150</v>
      </c>
      <c r="C15" s="78" t="s">
        <v>113</v>
      </c>
      <c r="D15" s="92">
        <v>2614</v>
      </c>
      <c r="E15" s="81">
        <v>539</v>
      </c>
      <c r="F15" s="100">
        <v>197</v>
      </c>
      <c r="G15" s="109">
        <v>116</v>
      </c>
      <c r="H15" s="113">
        <v>3715</v>
      </c>
      <c r="I15" s="122">
        <v>4750</v>
      </c>
      <c r="J15" s="132">
        <f>H15+I15</f>
        <v>8465</v>
      </c>
    </row>
    <row r="16" spans="1:10" ht="15" customHeight="1">
      <c r="A16" s="2"/>
      <c r="B16" s="140" t="s">
        <v>39</v>
      </c>
      <c r="C16" s="78" t="s">
        <v>114</v>
      </c>
      <c r="D16" s="92">
        <v>2041</v>
      </c>
      <c r="E16" s="81">
        <v>361</v>
      </c>
      <c r="F16" s="100">
        <v>74</v>
      </c>
      <c r="G16" s="109">
        <v>102</v>
      </c>
      <c r="H16" s="112">
        <v>2634</v>
      </c>
      <c r="I16" s="120">
        <v>3426</v>
      </c>
      <c r="J16" s="130">
        <v>6060</v>
      </c>
    </row>
    <row r="17" spans="1:10" ht="15" customHeight="1">
      <c r="A17" s="2"/>
      <c r="B17" s="140" t="s">
        <v>186</v>
      </c>
      <c r="C17" s="78" t="s">
        <v>115</v>
      </c>
      <c r="D17" s="91">
        <v>1044</v>
      </c>
      <c r="E17" s="80">
        <v>236</v>
      </c>
      <c r="F17" s="102">
        <v>21</v>
      </c>
      <c r="G17" s="188">
        <v>0</v>
      </c>
      <c r="H17" s="112">
        <v>1202</v>
      </c>
      <c r="I17" s="120">
        <f>2814-H17</f>
        <v>1612</v>
      </c>
      <c r="J17" s="130">
        <f>H17+I17</f>
        <v>2814</v>
      </c>
    </row>
    <row r="18" spans="1:10" ht="15" customHeight="1">
      <c r="A18" s="2"/>
      <c r="B18" s="140" t="s">
        <v>45</v>
      </c>
      <c r="C18" s="78" t="s">
        <v>116</v>
      </c>
      <c r="D18" s="91">
        <v>1418</v>
      </c>
      <c r="E18" s="81">
        <v>209</v>
      </c>
      <c r="F18" s="100">
        <v>33</v>
      </c>
      <c r="G18" s="109">
        <v>7</v>
      </c>
      <c r="H18" s="112">
        <v>2071</v>
      </c>
      <c r="I18" s="120">
        <v>2933</v>
      </c>
      <c r="J18" s="130">
        <v>5004</v>
      </c>
    </row>
    <row r="19" spans="1:10" ht="15" customHeight="1">
      <c r="A19" s="2"/>
      <c r="B19" s="140" t="s">
        <v>187</v>
      </c>
      <c r="C19" s="78" t="s">
        <v>51</v>
      </c>
      <c r="D19" s="91">
        <v>2658</v>
      </c>
      <c r="E19" s="81">
        <v>573</v>
      </c>
      <c r="F19" s="100">
        <v>31</v>
      </c>
      <c r="G19" s="188">
        <v>0</v>
      </c>
      <c r="H19" s="112">
        <v>3482</v>
      </c>
      <c r="I19" s="120">
        <v>4206</v>
      </c>
      <c r="J19" s="130">
        <f>H19+I19</f>
        <v>7688</v>
      </c>
    </row>
    <row r="20" spans="1:10" ht="15" customHeight="1">
      <c r="A20" s="2"/>
      <c r="B20" s="140" t="s">
        <v>152</v>
      </c>
      <c r="C20" s="78" t="s">
        <v>117</v>
      </c>
      <c r="D20" s="94">
        <v>1236</v>
      </c>
      <c r="E20" s="83">
        <v>210</v>
      </c>
      <c r="F20" s="103">
        <v>13</v>
      </c>
      <c r="G20" s="111">
        <v>25</v>
      </c>
      <c r="H20" s="114">
        <v>1535</v>
      </c>
      <c r="I20" s="123">
        <v>2949</v>
      </c>
      <c r="J20" s="133">
        <f t="shared" ref="J20:J21" si="1">H20+I20</f>
        <v>4484</v>
      </c>
    </row>
    <row r="21" spans="1:10" ht="15" customHeight="1">
      <c r="A21" s="2"/>
      <c r="B21" s="140" t="s">
        <v>188</v>
      </c>
      <c r="C21" s="78" t="s">
        <v>118</v>
      </c>
      <c r="D21" s="95">
        <v>1142</v>
      </c>
      <c r="E21" s="84">
        <v>144</v>
      </c>
      <c r="F21" s="104">
        <v>19</v>
      </c>
      <c r="G21" s="188">
        <v>0</v>
      </c>
      <c r="H21" s="115">
        <v>1369</v>
      </c>
      <c r="I21" s="124">
        <v>924</v>
      </c>
      <c r="J21" s="134">
        <f>H21+I21</f>
        <v>2293</v>
      </c>
    </row>
    <row r="22" spans="1:10" ht="15" customHeight="1">
      <c r="A22" s="2"/>
      <c r="B22" s="140" t="s">
        <v>58</v>
      </c>
      <c r="C22" s="78" t="s">
        <v>119</v>
      </c>
      <c r="D22" s="92">
        <v>1753</v>
      </c>
      <c r="E22" s="81">
        <v>224</v>
      </c>
      <c r="F22" s="100">
        <v>3</v>
      </c>
      <c r="G22" s="109">
        <v>859</v>
      </c>
      <c r="H22" s="112">
        <v>1975</v>
      </c>
      <c r="I22" s="120">
        <v>2243</v>
      </c>
      <c r="J22" s="130">
        <f>H22+I22</f>
        <v>4218</v>
      </c>
    </row>
    <row r="23" spans="1:10" ht="15" customHeight="1">
      <c r="A23" s="2"/>
      <c r="B23" s="140" t="s">
        <v>189</v>
      </c>
      <c r="C23" s="78" t="s">
        <v>120</v>
      </c>
      <c r="D23" s="96">
        <v>1140</v>
      </c>
      <c r="E23" s="85">
        <v>169</v>
      </c>
      <c r="F23" s="105">
        <v>1</v>
      </c>
      <c r="G23" s="188">
        <v>0</v>
      </c>
      <c r="H23" s="116">
        <v>258</v>
      </c>
      <c r="I23" s="125">
        <v>2367</v>
      </c>
      <c r="J23" s="135">
        <v>2625</v>
      </c>
    </row>
    <row r="24" spans="1:10" ht="15" customHeight="1">
      <c r="A24" s="2"/>
      <c r="B24" s="140" t="s">
        <v>95</v>
      </c>
      <c r="C24" s="78" t="s">
        <v>121</v>
      </c>
      <c r="D24" s="92">
        <v>848</v>
      </c>
      <c r="E24" s="81">
        <v>186</v>
      </c>
      <c r="F24" s="100">
        <v>0</v>
      </c>
      <c r="G24" s="109">
        <v>32</v>
      </c>
      <c r="H24" s="112">
        <v>996</v>
      </c>
      <c r="I24" s="120">
        <v>1168</v>
      </c>
      <c r="J24" s="130">
        <f>H24+I24</f>
        <v>2164</v>
      </c>
    </row>
    <row r="25" spans="1:10" ht="15" customHeight="1">
      <c r="A25" s="2"/>
      <c r="B25" s="140" t="s">
        <v>61</v>
      </c>
      <c r="C25" s="78" t="s">
        <v>122</v>
      </c>
      <c r="D25" s="97">
        <v>4109</v>
      </c>
      <c r="E25" s="86">
        <v>766</v>
      </c>
      <c r="F25" s="106">
        <v>94</v>
      </c>
      <c r="G25" s="188">
        <v>0</v>
      </c>
      <c r="H25" s="117">
        <v>4635</v>
      </c>
      <c r="I25" s="126">
        <v>9213</v>
      </c>
      <c r="J25" s="136">
        <f>H25+I25</f>
        <v>13848</v>
      </c>
    </row>
    <row r="26" spans="1:10" ht="15" customHeight="1">
      <c r="A26" s="2"/>
      <c r="B26" s="140" t="s">
        <v>190</v>
      </c>
      <c r="C26" s="78" t="s">
        <v>123</v>
      </c>
      <c r="D26" s="98">
        <v>619</v>
      </c>
      <c r="E26" s="87">
        <v>116</v>
      </c>
      <c r="F26" s="107">
        <v>1</v>
      </c>
      <c r="G26" s="188">
        <v>0</v>
      </c>
      <c r="H26" s="90">
        <v>629</v>
      </c>
      <c r="I26" s="127">
        <v>911</v>
      </c>
      <c r="J26" s="137">
        <v>1540</v>
      </c>
    </row>
    <row r="27" spans="1:10" ht="15" customHeight="1">
      <c r="A27" s="2"/>
      <c r="B27" s="140" t="s">
        <v>64</v>
      </c>
      <c r="C27" s="78" t="s">
        <v>124</v>
      </c>
      <c r="D27" s="92">
        <v>813</v>
      </c>
      <c r="E27" s="81">
        <v>182</v>
      </c>
      <c r="F27" s="100">
        <v>1</v>
      </c>
      <c r="G27" s="109" t="s">
        <v>36</v>
      </c>
      <c r="H27" s="112">
        <v>1021</v>
      </c>
      <c r="I27" s="120">
        <v>1336</v>
      </c>
      <c r="J27" s="130">
        <f t="shared" ref="J27:J32" si="2">H27+I27</f>
        <v>2357</v>
      </c>
    </row>
    <row r="28" spans="1:10" ht="15" customHeight="1">
      <c r="A28" s="2"/>
      <c r="B28" s="140" t="s">
        <v>191</v>
      </c>
      <c r="C28" s="78" t="s">
        <v>125</v>
      </c>
      <c r="D28" s="92">
        <v>1583</v>
      </c>
      <c r="E28" s="81">
        <v>425</v>
      </c>
      <c r="F28" s="100">
        <v>4</v>
      </c>
      <c r="G28" s="109">
        <v>245</v>
      </c>
      <c r="H28" s="112">
        <v>1658</v>
      </c>
      <c r="I28" s="120">
        <v>2370</v>
      </c>
      <c r="J28" s="130">
        <v>4028</v>
      </c>
    </row>
    <row r="29" spans="1:10" ht="15" customHeight="1">
      <c r="A29" s="2"/>
      <c r="B29" s="140" t="s">
        <v>192</v>
      </c>
      <c r="C29" s="78" t="s">
        <v>126</v>
      </c>
      <c r="D29" s="92">
        <v>675</v>
      </c>
      <c r="E29" s="81">
        <v>145</v>
      </c>
      <c r="F29" s="100">
        <v>39</v>
      </c>
      <c r="G29" s="188">
        <v>0</v>
      </c>
      <c r="H29" s="112">
        <v>807</v>
      </c>
      <c r="I29" s="120">
        <v>1423</v>
      </c>
      <c r="J29" s="130">
        <f t="shared" si="2"/>
        <v>2230</v>
      </c>
    </row>
    <row r="30" spans="1:10" ht="15" customHeight="1">
      <c r="A30" s="2"/>
      <c r="B30" s="140" t="s">
        <v>83</v>
      </c>
      <c r="C30" s="78" t="s">
        <v>127</v>
      </c>
      <c r="D30" s="99">
        <v>468</v>
      </c>
      <c r="E30" s="88">
        <v>77</v>
      </c>
      <c r="F30" s="108">
        <v>0</v>
      </c>
      <c r="G30" s="110">
        <v>57</v>
      </c>
      <c r="H30" s="118">
        <v>496</v>
      </c>
      <c r="I30" s="128">
        <v>596</v>
      </c>
      <c r="J30" s="131">
        <f t="shared" si="2"/>
        <v>1092</v>
      </c>
    </row>
    <row r="31" spans="1:10" ht="15" customHeight="1">
      <c r="A31" s="2"/>
      <c r="B31" s="140" t="s">
        <v>69</v>
      </c>
      <c r="C31" s="78" t="s">
        <v>128</v>
      </c>
      <c r="D31" s="92">
        <v>795</v>
      </c>
      <c r="E31" s="81">
        <v>162</v>
      </c>
      <c r="F31" s="100">
        <v>1</v>
      </c>
      <c r="G31" s="188">
        <v>0</v>
      </c>
      <c r="H31" s="112">
        <v>913</v>
      </c>
      <c r="I31" s="120">
        <v>1732</v>
      </c>
      <c r="J31" s="130">
        <f t="shared" si="2"/>
        <v>2645</v>
      </c>
    </row>
    <row r="32" spans="1:10" ht="15" customHeight="1">
      <c r="A32" s="2"/>
      <c r="B32" s="140" t="s">
        <v>136</v>
      </c>
      <c r="C32" s="78" t="s">
        <v>129</v>
      </c>
      <c r="D32" s="92">
        <v>430</v>
      </c>
      <c r="E32" s="81">
        <v>106</v>
      </c>
      <c r="F32" s="100">
        <v>4</v>
      </c>
      <c r="G32" s="109" t="s">
        <v>36</v>
      </c>
      <c r="H32" s="112">
        <v>427</v>
      </c>
      <c r="I32" s="120">
        <v>955</v>
      </c>
      <c r="J32" s="130">
        <f t="shared" si="2"/>
        <v>1382</v>
      </c>
    </row>
    <row r="33" spans="1:10" ht="15" customHeight="1">
      <c r="A33" s="2"/>
      <c r="B33" s="140" t="s">
        <v>75</v>
      </c>
      <c r="C33" s="78" t="s">
        <v>130</v>
      </c>
      <c r="D33" s="92">
        <v>935</v>
      </c>
      <c r="E33" s="81">
        <v>190</v>
      </c>
      <c r="F33" s="100">
        <v>2</v>
      </c>
      <c r="G33" s="188">
        <v>0</v>
      </c>
      <c r="H33" s="112">
        <v>937</v>
      </c>
      <c r="I33" s="120">
        <v>1164</v>
      </c>
      <c r="J33" s="130">
        <v>2101</v>
      </c>
    </row>
    <row r="34" spans="1:10" ht="15" customHeight="1">
      <c r="A34" s="2"/>
      <c r="B34" s="140" t="s">
        <v>193</v>
      </c>
      <c r="C34" s="78" t="s">
        <v>131</v>
      </c>
      <c r="D34" s="92">
        <v>699</v>
      </c>
      <c r="E34" s="81">
        <v>146</v>
      </c>
      <c r="F34" s="100">
        <v>1</v>
      </c>
      <c r="G34" s="188">
        <v>0</v>
      </c>
      <c r="H34" s="112">
        <v>729</v>
      </c>
      <c r="I34" s="120">
        <v>1012</v>
      </c>
      <c r="J34" s="130">
        <f>H34+I34</f>
        <v>1741</v>
      </c>
    </row>
    <row r="35" spans="1:10" ht="16.5" customHeight="1">
      <c r="A35" s="2"/>
      <c r="B35" s="234" t="s">
        <v>0</v>
      </c>
      <c r="C35" s="235"/>
      <c r="D35" s="141">
        <f t="shared" ref="D35:J35" si="3">SUM(D10:D34)</f>
        <v>47800</v>
      </c>
      <c r="E35" s="142">
        <f>SUM(E10:E34)</f>
        <v>8879</v>
      </c>
      <c r="F35" s="143">
        <f t="shared" si="3"/>
        <v>3087</v>
      </c>
      <c r="G35" s="144">
        <f t="shared" si="3"/>
        <v>2123</v>
      </c>
      <c r="H35" s="145">
        <f t="shared" si="3"/>
        <v>63440</v>
      </c>
      <c r="I35" s="146">
        <f t="shared" si="3"/>
        <v>72483</v>
      </c>
      <c r="J35" s="147">
        <f t="shared" si="3"/>
        <v>135923</v>
      </c>
    </row>
    <row r="36" spans="1:10">
      <c r="A36" s="2"/>
      <c r="B36" s="236"/>
      <c r="C36" s="236"/>
      <c r="D36" s="236"/>
      <c r="E36" s="236"/>
      <c r="F36" s="236"/>
      <c r="G36" s="236"/>
      <c r="H36" s="236"/>
      <c r="I36" s="236"/>
      <c r="J36" s="236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84" orientation="landscape" r:id="rId1"/>
  <ignoredErrors>
    <ignoredError sqref="B10 B11:B27 B29:B32 B28 D28:J28 B34 B33 D33:J3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18"/>
      <c r="B1" s="19" t="s">
        <v>21</v>
      </c>
      <c r="C1" s="20"/>
      <c r="D1" s="20"/>
      <c r="E1" s="2"/>
      <c r="F1" s="2"/>
      <c r="G1" s="2"/>
      <c r="H1" s="2"/>
      <c r="I1" s="2"/>
      <c r="J1" s="2"/>
    </row>
    <row r="2" spans="1:10">
      <c r="A2" s="18"/>
      <c r="B2" s="19" t="s">
        <v>46</v>
      </c>
      <c r="C2" s="20"/>
      <c r="D2" s="20"/>
      <c r="E2" s="2"/>
      <c r="F2" s="2"/>
      <c r="G2" s="2"/>
      <c r="H2" s="2"/>
      <c r="I2" s="2"/>
      <c r="J2" s="2"/>
    </row>
    <row r="3" spans="1:10">
      <c r="A3" s="18"/>
      <c r="B3" s="19" t="s">
        <v>47</v>
      </c>
      <c r="C3" s="20"/>
      <c r="D3" s="20"/>
      <c r="E3" s="2"/>
      <c r="F3" s="2"/>
      <c r="G3" s="2"/>
      <c r="H3" s="2"/>
      <c r="I3" s="2"/>
      <c r="J3" s="2"/>
    </row>
    <row r="4" spans="1:10">
      <c r="A4" s="18"/>
      <c r="B4" s="19" t="s">
        <v>24</v>
      </c>
      <c r="C4" s="21">
        <v>42369</v>
      </c>
      <c r="D4" s="20"/>
      <c r="E4" s="2"/>
      <c r="F4" s="2"/>
      <c r="G4" s="2"/>
      <c r="H4" s="2"/>
      <c r="I4" s="2"/>
      <c r="J4" s="2"/>
    </row>
    <row r="5" spans="1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276" t="s">
        <v>2</v>
      </c>
      <c r="C7" s="276"/>
      <c r="D7" s="276" t="s">
        <v>3</v>
      </c>
      <c r="E7" s="276"/>
      <c r="F7" s="276"/>
      <c r="G7" s="276"/>
      <c r="H7" s="276"/>
      <c r="I7" s="276"/>
      <c r="J7" s="276"/>
    </row>
    <row r="8" spans="1:10">
      <c r="B8" s="276"/>
      <c r="C8" s="276"/>
      <c r="D8" s="276" t="s">
        <v>4</v>
      </c>
      <c r="E8" s="276" t="s">
        <v>5</v>
      </c>
      <c r="F8" s="276" t="s">
        <v>6</v>
      </c>
      <c r="G8" s="276" t="s">
        <v>7</v>
      </c>
      <c r="H8" s="276" t="s">
        <v>8</v>
      </c>
      <c r="I8" s="276"/>
      <c r="J8" s="276"/>
    </row>
    <row r="9" spans="1:10">
      <c r="B9" s="231" t="s">
        <v>9</v>
      </c>
      <c r="C9" s="231" t="s">
        <v>10</v>
      </c>
      <c r="D9" s="276"/>
      <c r="E9" s="276"/>
      <c r="F9" s="276"/>
      <c r="G9" s="276"/>
      <c r="H9" s="231" t="s">
        <v>11</v>
      </c>
      <c r="I9" s="231" t="s">
        <v>12</v>
      </c>
      <c r="J9" s="231" t="s">
        <v>0</v>
      </c>
    </row>
    <row r="10" spans="1:10">
      <c r="B10" s="34" t="s">
        <v>45</v>
      </c>
      <c r="C10" s="35" t="s">
        <v>116</v>
      </c>
      <c r="D10" s="430">
        <v>1418</v>
      </c>
      <c r="E10" s="365">
        <v>209</v>
      </c>
      <c r="F10" s="365">
        <v>33</v>
      </c>
      <c r="G10" s="365">
        <v>7</v>
      </c>
      <c r="H10" s="36">
        <v>2071</v>
      </c>
      <c r="I10" s="36">
        <v>2933</v>
      </c>
      <c r="J10" s="36">
        <v>5004</v>
      </c>
    </row>
    <row r="11" spans="1:10">
      <c r="B11" s="34"/>
      <c r="C11" s="35"/>
      <c r="D11" s="35"/>
      <c r="E11" s="35"/>
      <c r="F11" s="35"/>
      <c r="G11" s="35"/>
      <c r="H11" s="36"/>
      <c r="I11" s="36"/>
      <c r="J11" s="36">
        <f t="shared" ref="J11:J15" si="0">H11+I11</f>
        <v>0</v>
      </c>
    </row>
    <row r="12" spans="1:10">
      <c r="B12" s="34"/>
      <c r="C12" s="35"/>
      <c r="D12" s="35"/>
      <c r="E12" s="35"/>
      <c r="F12" s="35"/>
      <c r="G12" s="35"/>
      <c r="H12" s="36"/>
      <c r="I12" s="36"/>
      <c r="J12" s="36">
        <f t="shared" si="0"/>
        <v>0</v>
      </c>
    </row>
    <row r="13" spans="1:10">
      <c r="B13" s="34"/>
      <c r="C13" s="35"/>
      <c r="D13" s="35"/>
      <c r="E13" s="35"/>
      <c r="F13" s="35"/>
      <c r="G13" s="35"/>
      <c r="H13" s="36"/>
      <c r="I13" s="36"/>
      <c r="J13" s="36">
        <f t="shared" si="0"/>
        <v>0</v>
      </c>
    </row>
    <row r="14" spans="1:10">
      <c r="B14" s="37"/>
      <c r="C14" s="35"/>
      <c r="D14" s="35"/>
      <c r="E14" s="35"/>
      <c r="F14" s="35"/>
      <c r="G14" s="35"/>
      <c r="H14" s="36"/>
      <c r="I14" s="36"/>
      <c r="J14" s="36">
        <f t="shared" si="0"/>
        <v>0</v>
      </c>
    </row>
    <row r="15" spans="1:10">
      <c r="B15" s="37"/>
      <c r="C15" s="35"/>
      <c r="D15" s="35"/>
      <c r="E15" s="35"/>
      <c r="F15" s="35"/>
      <c r="G15" s="35"/>
      <c r="H15" s="36"/>
      <c r="I15" s="36"/>
      <c r="J15" s="36">
        <f t="shared" si="0"/>
        <v>0</v>
      </c>
    </row>
    <row r="16" spans="1:10">
      <c r="B16" s="276" t="s">
        <v>0</v>
      </c>
      <c r="C16" s="276"/>
      <c r="D16" s="38">
        <f>SUM(D10:D15)</f>
        <v>1418</v>
      </c>
      <c r="E16" s="38">
        <f t="shared" ref="E16:J16" si="1">SUM(E10:E15)</f>
        <v>209</v>
      </c>
      <c r="F16" s="38">
        <f t="shared" si="1"/>
        <v>33</v>
      </c>
      <c r="G16" s="38">
        <f t="shared" si="1"/>
        <v>7</v>
      </c>
      <c r="H16" s="38">
        <f t="shared" si="1"/>
        <v>2071</v>
      </c>
      <c r="I16" s="38">
        <f t="shared" si="1"/>
        <v>2933</v>
      </c>
      <c r="J16" s="38">
        <f t="shared" si="1"/>
        <v>5004</v>
      </c>
    </row>
    <row r="17" spans="2:10">
      <c r="B17" s="257"/>
      <c r="C17" s="257"/>
      <c r="D17" s="257"/>
      <c r="E17" s="257"/>
      <c r="F17" s="257"/>
      <c r="G17" s="257"/>
      <c r="H17" s="257"/>
      <c r="I17" s="257"/>
      <c r="J17" s="257"/>
    </row>
    <row r="18" spans="2:10">
      <c r="B18" s="258" t="s">
        <v>27</v>
      </c>
      <c r="C18" s="258"/>
      <c r="D18" s="258"/>
      <c r="E18" s="258"/>
      <c r="F18" s="258"/>
      <c r="G18" s="258"/>
      <c r="H18" s="258"/>
      <c r="I18" s="258"/>
      <c r="J18" s="258"/>
    </row>
    <row r="19" spans="2:10" ht="36">
      <c r="B19" s="276" t="s">
        <v>13</v>
      </c>
      <c r="C19" s="276"/>
      <c r="D19" s="231" t="s">
        <v>14</v>
      </c>
      <c r="E19" s="276" t="s">
        <v>15</v>
      </c>
      <c r="F19" s="276"/>
      <c r="G19" s="276"/>
      <c r="H19" s="276"/>
      <c r="I19" s="276"/>
      <c r="J19" s="276"/>
    </row>
    <row r="20" spans="2:10" ht="38.25" customHeight="1">
      <c r="B20" s="431" t="s">
        <v>16</v>
      </c>
      <c r="C20" s="431"/>
      <c r="D20" s="381">
        <v>799</v>
      </c>
      <c r="E20" s="432" t="s">
        <v>48</v>
      </c>
      <c r="F20" s="432"/>
      <c r="G20" s="432"/>
      <c r="H20" s="432"/>
      <c r="I20" s="432"/>
      <c r="J20" s="432"/>
    </row>
    <row r="21" spans="2:10" ht="38.25" customHeight="1">
      <c r="B21" s="431" t="s">
        <v>17</v>
      </c>
      <c r="C21" s="431"/>
      <c r="D21" s="381">
        <v>619.9</v>
      </c>
      <c r="E21" s="432" t="s">
        <v>48</v>
      </c>
      <c r="F21" s="432"/>
      <c r="G21" s="432"/>
      <c r="H21" s="432"/>
      <c r="I21" s="432"/>
      <c r="J21" s="432"/>
    </row>
    <row r="22" spans="2:10" ht="38.25" customHeight="1">
      <c r="B22" s="431" t="s">
        <v>18</v>
      </c>
      <c r="C22" s="431"/>
      <c r="D22" s="381">
        <v>49.53</v>
      </c>
      <c r="E22" s="432" t="s">
        <v>49</v>
      </c>
      <c r="F22" s="432"/>
      <c r="G22" s="432"/>
      <c r="H22" s="432"/>
      <c r="I22" s="432"/>
      <c r="J22" s="432"/>
    </row>
    <row r="23" spans="2:10" ht="38.25" customHeight="1">
      <c r="B23" s="431" t="s">
        <v>19</v>
      </c>
      <c r="C23" s="431"/>
      <c r="D23" s="381">
        <v>333.99</v>
      </c>
      <c r="E23" s="432" t="s">
        <v>230</v>
      </c>
      <c r="F23" s="432"/>
      <c r="G23" s="432"/>
      <c r="H23" s="432"/>
      <c r="I23" s="432"/>
      <c r="J23" s="432"/>
    </row>
    <row r="24" spans="2:10" ht="38.25" customHeight="1">
      <c r="B24" s="431" t="s">
        <v>20</v>
      </c>
      <c r="C24" s="431"/>
      <c r="D24" s="381">
        <v>215</v>
      </c>
      <c r="E24" s="432" t="s">
        <v>50</v>
      </c>
      <c r="F24" s="432"/>
      <c r="G24" s="432"/>
      <c r="H24" s="432"/>
      <c r="I24" s="432"/>
      <c r="J24" s="432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0" t="s">
        <v>139</v>
      </c>
      <c r="C26" s="20"/>
      <c r="D26" s="20"/>
      <c r="E26" s="20"/>
      <c r="F26" s="20"/>
      <c r="G26" s="20"/>
      <c r="H26" s="20"/>
      <c r="I26" s="20"/>
      <c r="J26" s="20"/>
    </row>
    <row r="27" spans="2:10">
      <c r="B27" s="18" t="s">
        <v>140</v>
      </c>
      <c r="C27" s="18"/>
      <c r="D27" s="18"/>
      <c r="E27" s="18"/>
      <c r="F27" s="18"/>
      <c r="G27" s="18"/>
      <c r="H27" s="18"/>
      <c r="I27" s="18"/>
      <c r="J27" s="18"/>
    </row>
    <row r="28" spans="2:10">
      <c r="B28" s="18" t="s">
        <v>141</v>
      </c>
      <c r="C28" s="18"/>
      <c r="D28" s="18"/>
      <c r="E28" s="18"/>
      <c r="F28" s="18"/>
      <c r="G28" s="18"/>
      <c r="H28" s="18"/>
      <c r="I28" s="18"/>
      <c r="J28" s="18"/>
    </row>
    <row r="29" spans="2:10">
      <c r="B29" s="18" t="s">
        <v>142</v>
      </c>
      <c r="C29" s="18"/>
      <c r="D29" s="18"/>
      <c r="E29" s="18"/>
      <c r="F29" s="18"/>
      <c r="G29" s="18"/>
      <c r="H29" s="18"/>
      <c r="I29" s="18"/>
      <c r="J29" s="18"/>
    </row>
  </sheetData>
  <mergeCells count="23"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4:C24"/>
    <mergeCell ref="E24:J24"/>
    <mergeCell ref="B21:C21"/>
    <mergeCell ref="E21:J21"/>
    <mergeCell ref="B22:C22"/>
    <mergeCell ref="E22:J22"/>
    <mergeCell ref="B23:C23"/>
    <mergeCell ref="E23:J23"/>
  </mergeCells>
  <pageMargins left="0.51181102362204722" right="0.51181102362204722" top="0.78740157480314965" bottom="0.78740157480314965" header="0.31496062992125984" footer="0.31496062992125984"/>
  <pageSetup paperSize="9" scale="99" orientation="landscape" verticalDpi="0" r:id="rId1"/>
  <ignoredErrors>
    <ignoredError sqref="B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52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53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145</v>
      </c>
      <c r="C4" s="2"/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54" t="s">
        <v>2</v>
      </c>
      <c r="C7" s="255"/>
      <c r="D7" s="255" t="s">
        <v>3</v>
      </c>
      <c r="E7" s="255"/>
      <c r="F7" s="255"/>
      <c r="G7" s="255"/>
      <c r="H7" s="255"/>
      <c r="I7" s="255"/>
      <c r="J7" s="256"/>
    </row>
    <row r="8" spans="2:10">
      <c r="B8" s="254"/>
      <c r="C8" s="255"/>
      <c r="D8" s="255" t="s">
        <v>4</v>
      </c>
      <c r="E8" s="255" t="s">
        <v>5</v>
      </c>
      <c r="F8" s="255" t="s">
        <v>6</v>
      </c>
      <c r="G8" s="255" t="s">
        <v>7</v>
      </c>
      <c r="H8" s="255" t="s">
        <v>8</v>
      </c>
      <c r="I8" s="255"/>
      <c r="J8" s="256"/>
    </row>
    <row r="9" spans="2:10">
      <c r="B9" s="10" t="s">
        <v>9</v>
      </c>
      <c r="C9" s="11" t="s">
        <v>10</v>
      </c>
      <c r="D9" s="255"/>
      <c r="E9" s="255"/>
      <c r="F9" s="255"/>
      <c r="G9" s="255"/>
      <c r="H9" s="11" t="s">
        <v>11</v>
      </c>
      <c r="I9" s="11" t="s">
        <v>12</v>
      </c>
      <c r="J9" s="12" t="s">
        <v>0</v>
      </c>
    </row>
    <row r="10" spans="2:10">
      <c r="B10" s="50">
        <v>15110</v>
      </c>
      <c r="C10" s="28" t="s">
        <v>51</v>
      </c>
      <c r="D10" s="51">
        <v>2658</v>
      </c>
      <c r="E10" s="51">
        <v>573</v>
      </c>
      <c r="F10" s="51">
        <v>31</v>
      </c>
      <c r="G10" s="43" t="s">
        <v>36</v>
      </c>
      <c r="H10" s="29">
        <v>3482</v>
      </c>
      <c r="I10" s="29">
        <v>4206</v>
      </c>
      <c r="J10" s="30">
        <f>H10+I10</f>
        <v>7688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54" t="s">
        <v>0</v>
      </c>
      <c r="C15" s="255"/>
      <c r="D15" s="8">
        <f>SUM(D10:D14)</f>
        <v>2658</v>
      </c>
      <c r="E15" s="8">
        <f t="shared" ref="E15:J15" si="1">SUM(E10:E14)</f>
        <v>573</v>
      </c>
      <c r="F15" s="8">
        <f t="shared" si="1"/>
        <v>31</v>
      </c>
      <c r="G15" s="8">
        <f t="shared" si="1"/>
        <v>0</v>
      </c>
      <c r="H15" s="8">
        <f t="shared" si="1"/>
        <v>3482</v>
      </c>
      <c r="I15" s="8">
        <f t="shared" si="1"/>
        <v>4206</v>
      </c>
      <c r="J15" s="8">
        <f t="shared" si="1"/>
        <v>7688</v>
      </c>
    </row>
    <row r="16" spans="2:10">
      <c r="B16" s="257"/>
      <c r="C16" s="257"/>
      <c r="D16" s="257"/>
      <c r="E16" s="257"/>
      <c r="F16" s="257"/>
      <c r="G16" s="257"/>
      <c r="H16" s="257"/>
      <c r="I16" s="257"/>
      <c r="J16" s="257"/>
    </row>
    <row r="17" spans="2:10">
      <c r="B17" s="258" t="s">
        <v>27</v>
      </c>
      <c r="C17" s="258"/>
      <c r="D17" s="258"/>
      <c r="E17" s="258"/>
      <c r="F17" s="258"/>
      <c r="G17" s="258"/>
      <c r="H17" s="258"/>
      <c r="I17" s="258"/>
      <c r="J17" s="258"/>
    </row>
    <row r="18" spans="2:10" ht="36">
      <c r="B18" s="254" t="s">
        <v>13</v>
      </c>
      <c r="C18" s="255"/>
      <c r="D18" s="11" t="s">
        <v>14</v>
      </c>
      <c r="E18" s="255" t="s">
        <v>15</v>
      </c>
      <c r="F18" s="255"/>
      <c r="G18" s="255"/>
      <c r="H18" s="255"/>
      <c r="I18" s="255"/>
      <c r="J18" s="256"/>
    </row>
    <row r="19" spans="2:10" ht="20.100000000000001" customHeight="1">
      <c r="B19" s="259" t="s">
        <v>16</v>
      </c>
      <c r="C19" s="260"/>
      <c r="D19" s="333">
        <v>799</v>
      </c>
      <c r="E19" s="265" t="s">
        <v>54</v>
      </c>
      <c r="F19" s="284"/>
      <c r="G19" s="284"/>
      <c r="H19" s="284"/>
      <c r="I19" s="284"/>
      <c r="J19" s="284"/>
    </row>
    <row r="20" spans="2:10" ht="20.100000000000001" customHeight="1">
      <c r="B20" s="259" t="s">
        <v>17</v>
      </c>
      <c r="C20" s="260"/>
      <c r="D20" s="333">
        <v>632</v>
      </c>
      <c r="E20" s="265" t="s">
        <v>54</v>
      </c>
      <c r="F20" s="284"/>
      <c r="G20" s="284"/>
      <c r="H20" s="284"/>
      <c r="I20" s="284"/>
      <c r="J20" s="284"/>
    </row>
    <row r="21" spans="2:10" ht="20.100000000000001" customHeight="1">
      <c r="B21" s="259" t="s">
        <v>18</v>
      </c>
      <c r="C21" s="260"/>
      <c r="D21" s="333">
        <v>1100</v>
      </c>
      <c r="E21" s="265" t="s">
        <v>55</v>
      </c>
      <c r="F21" s="284"/>
      <c r="G21" s="284"/>
      <c r="H21" s="284"/>
      <c r="I21" s="284"/>
      <c r="J21" s="284"/>
    </row>
    <row r="22" spans="2:10" ht="20.100000000000001" customHeight="1">
      <c r="B22" s="259" t="s">
        <v>19</v>
      </c>
      <c r="C22" s="260"/>
      <c r="D22" s="333" t="s">
        <v>36</v>
      </c>
      <c r="E22" s="265"/>
      <c r="F22" s="284"/>
      <c r="G22" s="284"/>
      <c r="H22" s="284"/>
      <c r="I22" s="284"/>
      <c r="J22" s="284"/>
    </row>
    <row r="23" spans="2:10" ht="24.95" customHeight="1">
      <c r="B23" s="259" t="s">
        <v>20</v>
      </c>
      <c r="C23" s="260"/>
      <c r="D23" s="333">
        <v>215</v>
      </c>
      <c r="E23" s="265" t="s">
        <v>199</v>
      </c>
      <c r="F23" s="284"/>
      <c r="G23" s="284"/>
      <c r="H23" s="284"/>
      <c r="I23" s="284"/>
      <c r="J23" s="284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4" t="s">
        <v>21</v>
      </c>
      <c r="C1" s="15"/>
      <c r="D1" s="15"/>
      <c r="E1" s="2"/>
      <c r="F1" s="2"/>
      <c r="G1" s="2"/>
      <c r="H1" s="2"/>
      <c r="I1" s="2"/>
      <c r="J1" s="2"/>
    </row>
    <row r="2" spans="2:10">
      <c r="B2" s="14" t="s">
        <v>160</v>
      </c>
      <c r="C2" s="15"/>
      <c r="D2" s="15"/>
      <c r="E2" s="2"/>
      <c r="F2" s="2"/>
      <c r="G2" s="2"/>
      <c r="H2" s="2"/>
      <c r="I2" s="2"/>
      <c r="J2" s="2"/>
    </row>
    <row r="3" spans="2:10">
      <c r="B3" s="14" t="s">
        <v>161</v>
      </c>
      <c r="C3" s="15"/>
      <c r="D3" s="15"/>
      <c r="E3" s="2"/>
      <c r="F3" s="2"/>
      <c r="G3" s="2"/>
      <c r="H3" s="2"/>
      <c r="I3" s="2"/>
      <c r="J3" s="2"/>
    </row>
    <row r="4" spans="2:10">
      <c r="B4" s="15" t="s">
        <v>162</v>
      </c>
      <c r="C4" s="15"/>
      <c r="D4" s="15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76" t="s">
        <v>2</v>
      </c>
      <c r="C7" s="276"/>
      <c r="D7" s="276" t="s">
        <v>3</v>
      </c>
      <c r="E7" s="276"/>
      <c r="F7" s="276"/>
      <c r="G7" s="276"/>
      <c r="H7" s="276"/>
      <c r="I7" s="276"/>
      <c r="J7" s="276"/>
    </row>
    <row r="8" spans="2:10">
      <c r="B8" s="276"/>
      <c r="C8" s="276"/>
      <c r="D8" s="276" t="s">
        <v>4</v>
      </c>
      <c r="E8" s="276" t="s">
        <v>5</v>
      </c>
      <c r="F8" s="276" t="s">
        <v>6</v>
      </c>
      <c r="G8" s="276" t="s">
        <v>7</v>
      </c>
      <c r="H8" s="276" t="s">
        <v>8</v>
      </c>
      <c r="I8" s="276"/>
      <c r="J8" s="276"/>
    </row>
    <row r="9" spans="2:10">
      <c r="B9" s="231" t="s">
        <v>9</v>
      </c>
      <c r="C9" s="231" t="s">
        <v>10</v>
      </c>
      <c r="D9" s="276"/>
      <c r="E9" s="276"/>
      <c r="F9" s="276"/>
      <c r="G9" s="276"/>
      <c r="H9" s="231" t="s">
        <v>11</v>
      </c>
      <c r="I9" s="231" t="s">
        <v>12</v>
      </c>
      <c r="J9" s="231" t="s">
        <v>0</v>
      </c>
    </row>
    <row r="10" spans="2:10">
      <c r="B10" s="379" t="s">
        <v>152</v>
      </c>
      <c r="C10" s="428" t="s">
        <v>153</v>
      </c>
      <c r="D10" s="380">
        <v>1236</v>
      </c>
      <c r="E10" s="380">
        <v>210</v>
      </c>
      <c r="F10" s="380">
        <v>13</v>
      </c>
      <c r="G10" s="380">
        <v>25</v>
      </c>
      <c r="H10" s="429">
        <v>1535</v>
      </c>
      <c r="I10" s="429">
        <v>2949</v>
      </c>
      <c r="J10" s="429">
        <f t="shared" ref="J10" si="0">H10+I10</f>
        <v>4484</v>
      </c>
    </row>
    <row r="11" spans="2:10">
      <c r="B11" s="34"/>
      <c r="C11" s="35"/>
      <c r="D11" s="35"/>
      <c r="E11" s="35"/>
      <c r="F11" s="35"/>
      <c r="G11" s="35"/>
      <c r="H11" s="36"/>
      <c r="I11" s="36"/>
      <c r="J11" s="36">
        <f t="shared" ref="J11:J14" si="1">H11+I11</f>
        <v>0</v>
      </c>
    </row>
    <row r="12" spans="2:10">
      <c r="B12" s="34"/>
      <c r="C12" s="35"/>
      <c r="D12" s="35"/>
      <c r="E12" s="35"/>
      <c r="F12" s="35"/>
      <c r="G12" s="35"/>
      <c r="H12" s="36"/>
      <c r="I12" s="36"/>
      <c r="J12" s="36">
        <f t="shared" si="1"/>
        <v>0</v>
      </c>
    </row>
    <row r="13" spans="2:10">
      <c r="B13" s="37"/>
      <c r="C13" s="35"/>
      <c r="D13" s="35"/>
      <c r="E13" s="35"/>
      <c r="F13" s="35"/>
      <c r="G13" s="35"/>
      <c r="H13" s="36"/>
      <c r="I13" s="36"/>
      <c r="J13" s="36">
        <f t="shared" si="1"/>
        <v>0</v>
      </c>
    </row>
    <row r="14" spans="2:10">
      <c r="B14" s="37"/>
      <c r="C14" s="35"/>
      <c r="D14" s="35"/>
      <c r="E14" s="35"/>
      <c r="F14" s="35"/>
      <c r="G14" s="35"/>
      <c r="H14" s="36"/>
      <c r="I14" s="36"/>
      <c r="J14" s="36">
        <f t="shared" si="1"/>
        <v>0</v>
      </c>
    </row>
    <row r="15" spans="2:10">
      <c r="B15" s="276" t="s">
        <v>0</v>
      </c>
      <c r="C15" s="276"/>
      <c r="D15" s="38">
        <f>SUM(D10:D14)</f>
        <v>1236</v>
      </c>
      <c r="E15" s="38">
        <f t="shared" ref="E15:J15" si="2">SUM(E10:E14)</f>
        <v>210</v>
      </c>
      <c r="F15" s="38">
        <f t="shared" si="2"/>
        <v>13</v>
      </c>
      <c r="G15" s="38">
        <f t="shared" si="2"/>
        <v>25</v>
      </c>
      <c r="H15" s="38">
        <f t="shared" si="2"/>
        <v>1535</v>
      </c>
      <c r="I15" s="38">
        <f t="shared" si="2"/>
        <v>2949</v>
      </c>
      <c r="J15" s="38">
        <f t="shared" si="2"/>
        <v>4484</v>
      </c>
    </row>
    <row r="16" spans="2:10">
      <c r="B16" s="257"/>
      <c r="C16" s="257"/>
      <c r="D16" s="257"/>
      <c r="E16" s="257"/>
      <c r="F16" s="257"/>
      <c r="G16" s="257"/>
      <c r="H16" s="257"/>
      <c r="I16" s="257"/>
      <c r="J16" s="257"/>
    </row>
    <row r="17" spans="2:10">
      <c r="B17" s="258" t="s">
        <v>27</v>
      </c>
      <c r="C17" s="258"/>
      <c r="D17" s="258"/>
      <c r="E17" s="258"/>
      <c r="F17" s="258"/>
      <c r="G17" s="258"/>
      <c r="H17" s="258"/>
      <c r="I17" s="258"/>
      <c r="J17" s="258"/>
    </row>
    <row r="18" spans="2:10" ht="36">
      <c r="B18" s="276" t="s">
        <v>13</v>
      </c>
      <c r="C18" s="276"/>
      <c r="D18" s="231" t="s">
        <v>14</v>
      </c>
      <c r="E18" s="276" t="s">
        <v>15</v>
      </c>
      <c r="F18" s="276"/>
      <c r="G18" s="276"/>
      <c r="H18" s="276"/>
      <c r="I18" s="276"/>
      <c r="J18" s="276"/>
    </row>
    <row r="19" spans="2:10" ht="20.100000000000001" customHeight="1">
      <c r="B19" s="378" t="s">
        <v>16</v>
      </c>
      <c r="C19" s="378"/>
      <c r="D19" s="428">
        <v>799</v>
      </c>
      <c r="E19" s="374" t="s">
        <v>228</v>
      </c>
      <c r="F19" s="425"/>
      <c r="G19" s="425"/>
      <c r="H19" s="425"/>
      <c r="I19" s="425"/>
      <c r="J19" s="425"/>
    </row>
    <row r="20" spans="2:10" ht="20.100000000000001" customHeight="1">
      <c r="B20" s="378" t="s">
        <v>17</v>
      </c>
      <c r="C20" s="378"/>
      <c r="D20" s="428">
        <v>632</v>
      </c>
      <c r="E20" s="374" t="s">
        <v>229</v>
      </c>
      <c r="F20" s="425"/>
      <c r="G20" s="425"/>
      <c r="H20" s="425"/>
      <c r="I20" s="425"/>
      <c r="J20" s="425"/>
    </row>
    <row r="21" spans="2:10" ht="20.100000000000001" customHeight="1">
      <c r="B21" s="378" t="s">
        <v>18</v>
      </c>
      <c r="C21" s="378"/>
      <c r="D21" s="428" t="s">
        <v>154</v>
      </c>
      <c r="E21" s="427" t="s">
        <v>155</v>
      </c>
      <c r="F21" s="427"/>
      <c r="G21" s="427"/>
      <c r="H21" s="427"/>
      <c r="I21" s="427"/>
      <c r="J21" s="427"/>
    </row>
    <row r="22" spans="2:10" ht="20.100000000000001" customHeight="1">
      <c r="B22" s="378" t="s">
        <v>19</v>
      </c>
      <c r="C22" s="378"/>
      <c r="D22" s="428" t="s">
        <v>156</v>
      </c>
      <c r="E22" s="427" t="s">
        <v>157</v>
      </c>
      <c r="F22" s="427"/>
      <c r="G22" s="427"/>
      <c r="H22" s="427"/>
      <c r="I22" s="427"/>
      <c r="J22" s="427"/>
    </row>
    <row r="23" spans="2:10" ht="24.95" customHeight="1">
      <c r="B23" s="378" t="s">
        <v>20</v>
      </c>
      <c r="C23" s="378"/>
      <c r="D23" s="428">
        <v>215</v>
      </c>
      <c r="E23" s="427" t="s">
        <v>199</v>
      </c>
      <c r="F23" s="427"/>
      <c r="G23" s="427"/>
      <c r="H23" s="427"/>
      <c r="I23" s="427"/>
      <c r="J23" s="42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15" t="s">
        <v>26</v>
      </c>
      <c r="C25" s="15"/>
      <c r="D25" s="15"/>
      <c r="E25" s="15"/>
      <c r="F25" s="15"/>
      <c r="G25" s="15"/>
      <c r="H25" s="15"/>
      <c r="I25" s="15"/>
      <c r="J25" s="15"/>
    </row>
    <row r="26" spans="2:10">
      <c r="B26" t="s">
        <v>158</v>
      </c>
    </row>
    <row r="27" spans="2:10">
      <c r="B27" t="s">
        <v>159</v>
      </c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32"/>
      <c r="B1" s="290" t="s">
        <v>21</v>
      </c>
      <c r="C1" s="290"/>
      <c r="D1" s="290"/>
      <c r="E1" s="290"/>
      <c r="F1" s="290"/>
      <c r="G1" s="290"/>
      <c r="H1" s="290"/>
      <c r="I1" s="290"/>
      <c r="J1" s="290"/>
    </row>
    <row r="2" spans="1:10">
      <c r="A2" s="32"/>
      <c r="B2" s="290" t="s">
        <v>101</v>
      </c>
      <c r="C2" s="290"/>
      <c r="D2" s="290"/>
      <c r="E2" s="290"/>
      <c r="F2" s="290"/>
      <c r="G2" s="290"/>
      <c r="H2" s="290"/>
      <c r="I2" s="290"/>
      <c r="J2" s="290"/>
    </row>
    <row r="3" spans="1:10">
      <c r="A3" s="32"/>
      <c r="B3" s="290" t="s">
        <v>102</v>
      </c>
      <c r="C3" s="290"/>
      <c r="D3" s="290"/>
      <c r="E3" s="290"/>
      <c r="F3" s="290"/>
      <c r="G3" s="290"/>
      <c r="H3" s="290"/>
      <c r="I3" s="290"/>
      <c r="J3" s="290"/>
    </row>
    <row r="4" spans="1:10">
      <c r="A4" s="32"/>
      <c r="B4" s="290" t="s">
        <v>144</v>
      </c>
      <c r="C4" s="290"/>
      <c r="D4" s="290"/>
      <c r="E4" s="290"/>
      <c r="F4" s="290"/>
      <c r="G4" s="290"/>
      <c r="H4" s="290"/>
      <c r="I4" s="290"/>
      <c r="J4" s="290"/>
    </row>
    <row r="5" spans="1:10">
      <c r="A5" s="32"/>
      <c r="B5" s="285" t="s">
        <v>1</v>
      </c>
      <c r="C5" s="285"/>
      <c r="D5" s="285"/>
      <c r="E5" s="285"/>
      <c r="F5" s="285"/>
      <c r="G5" s="285"/>
      <c r="H5" s="285"/>
      <c r="I5" s="285"/>
      <c r="J5" s="285"/>
    </row>
    <row r="6" spans="1:10">
      <c r="A6" s="32"/>
      <c r="B6" s="291" t="s">
        <v>25</v>
      </c>
      <c r="C6" s="291"/>
      <c r="D6" s="291"/>
      <c r="E6" s="291"/>
      <c r="F6" s="291"/>
      <c r="G6" s="291"/>
      <c r="H6" s="291"/>
      <c r="I6" s="291"/>
      <c r="J6" s="291"/>
    </row>
    <row r="7" spans="1:10" ht="12.75" customHeight="1">
      <c r="A7" s="32"/>
      <c r="B7" s="276" t="s">
        <v>2</v>
      </c>
      <c r="C7" s="276"/>
      <c r="D7" s="276" t="s">
        <v>3</v>
      </c>
      <c r="E7" s="276"/>
      <c r="F7" s="276"/>
      <c r="G7" s="276"/>
      <c r="H7" s="276"/>
      <c r="I7" s="276"/>
      <c r="J7" s="276"/>
    </row>
    <row r="8" spans="1:10" ht="12.75" customHeight="1">
      <c r="A8" s="32"/>
      <c r="B8" s="276"/>
      <c r="C8" s="276"/>
      <c r="D8" s="276" t="s">
        <v>4</v>
      </c>
      <c r="E8" s="276" t="s">
        <v>5</v>
      </c>
      <c r="F8" s="276" t="s">
        <v>6</v>
      </c>
      <c r="G8" s="276" t="s">
        <v>7</v>
      </c>
      <c r="H8" s="276" t="s">
        <v>8</v>
      </c>
      <c r="I8" s="276"/>
      <c r="J8" s="276"/>
    </row>
    <row r="9" spans="1:10">
      <c r="A9" s="32"/>
      <c r="B9" s="33" t="s">
        <v>9</v>
      </c>
      <c r="C9" s="33" t="s">
        <v>10</v>
      </c>
      <c r="D9" s="276"/>
      <c r="E9" s="276"/>
      <c r="F9" s="276"/>
      <c r="G9" s="276"/>
      <c r="H9" s="33" t="s">
        <v>11</v>
      </c>
      <c r="I9" s="33" t="s">
        <v>12</v>
      </c>
      <c r="J9" s="33" t="s">
        <v>0</v>
      </c>
    </row>
    <row r="10" spans="1:10">
      <c r="A10" s="32"/>
      <c r="B10" s="451" t="s">
        <v>188</v>
      </c>
      <c r="C10" s="232" t="s">
        <v>227</v>
      </c>
      <c r="D10" s="372">
        <v>1142</v>
      </c>
      <c r="E10" s="372">
        <v>144</v>
      </c>
      <c r="F10" s="372">
        <v>19</v>
      </c>
      <c r="G10" s="372"/>
      <c r="H10" s="423">
        <v>1369</v>
      </c>
      <c r="I10" s="423">
        <v>924</v>
      </c>
      <c r="J10" s="423">
        <f>H10+I10</f>
        <v>2293</v>
      </c>
    </row>
    <row r="11" spans="1:10">
      <c r="A11" s="32"/>
      <c r="B11" s="34"/>
      <c r="C11" s="35"/>
      <c r="D11" s="35"/>
      <c r="E11" s="35"/>
      <c r="F11" s="35"/>
      <c r="G11" s="35"/>
      <c r="H11" s="36"/>
      <c r="I11" s="36"/>
      <c r="J11" s="36">
        <f t="shared" ref="J11:J15" si="0">H11+I11</f>
        <v>0</v>
      </c>
    </row>
    <row r="12" spans="1:10">
      <c r="A12" s="32"/>
      <c r="B12" s="34"/>
      <c r="C12" s="35"/>
      <c r="D12" s="35"/>
      <c r="E12" s="35"/>
      <c r="F12" s="35"/>
      <c r="G12" s="35"/>
      <c r="H12" s="36"/>
      <c r="I12" s="36"/>
      <c r="J12" s="36">
        <f t="shared" si="0"/>
        <v>0</v>
      </c>
    </row>
    <row r="13" spans="1:10">
      <c r="A13" s="32"/>
      <c r="B13" s="34"/>
      <c r="C13" s="35"/>
      <c r="D13" s="35"/>
      <c r="E13" s="35"/>
      <c r="F13" s="35"/>
      <c r="G13" s="35"/>
      <c r="H13" s="36"/>
      <c r="I13" s="36"/>
      <c r="J13" s="36">
        <f t="shared" si="0"/>
        <v>0</v>
      </c>
    </row>
    <row r="14" spans="1:10">
      <c r="A14" s="32"/>
      <c r="B14" s="37"/>
      <c r="C14" s="35"/>
      <c r="D14" s="35"/>
      <c r="E14" s="35"/>
      <c r="F14" s="35"/>
      <c r="G14" s="35"/>
      <c r="H14" s="36"/>
      <c r="I14" s="36"/>
      <c r="J14" s="36">
        <f t="shared" si="0"/>
        <v>0</v>
      </c>
    </row>
    <row r="15" spans="1:10">
      <c r="A15" s="32"/>
      <c r="B15" s="37"/>
      <c r="C15" s="35"/>
      <c r="D15" s="35"/>
      <c r="E15" s="35"/>
      <c r="F15" s="35"/>
      <c r="G15" s="35"/>
      <c r="H15" s="36"/>
      <c r="I15" s="36"/>
      <c r="J15" s="36">
        <f t="shared" si="0"/>
        <v>0</v>
      </c>
    </row>
    <row r="16" spans="1:10">
      <c r="A16" s="32"/>
      <c r="B16" s="276" t="s">
        <v>0</v>
      </c>
      <c r="C16" s="276"/>
      <c r="D16" s="38">
        <f t="shared" ref="D16:J16" si="1">SUM(D10:D15)</f>
        <v>1142</v>
      </c>
      <c r="E16" s="38">
        <f t="shared" si="1"/>
        <v>144</v>
      </c>
      <c r="F16" s="38">
        <f t="shared" si="1"/>
        <v>19</v>
      </c>
      <c r="G16" s="38">
        <f t="shared" si="1"/>
        <v>0</v>
      </c>
      <c r="H16" s="38">
        <f t="shared" si="1"/>
        <v>1369</v>
      </c>
      <c r="I16" s="38">
        <f t="shared" si="1"/>
        <v>924</v>
      </c>
      <c r="J16" s="38">
        <f t="shared" si="1"/>
        <v>2293</v>
      </c>
    </row>
    <row r="17" spans="1:10">
      <c r="A17" s="32"/>
      <c r="B17" s="286" t="s">
        <v>103</v>
      </c>
      <c r="C17" s="286"/>
      <c r="D17" s="286"/>
      <c r="E17" s="286"/>
      <c r="F17" s="286"/>
      <c r="G17" s="286"/>
      <c r="H17" s="286"/>
      <c r="I17" s="286"/>
      <c r="J17" s="286"/>
    </row>
    <row r="18" spans="1:10" ht="24.95" customHeight="1">
      <c r="A18" s="32"/>
      <c r="B18" s="287" t="s">
        <v>104</v>
      </c>
      <c r="C18" s="288"/>
      <c r="D18" s="288"/>
      <c r="E18" s="288"/>
      <c r="F18" s="288"/>
      <c r="G18" s="288"/>
      <c r="H18" s="288"/>
      <c r="I18" s="288"/>
      <c r="J18" s="289"/>
    </row>
    <row r="19" spans="1:10" ht="24.95" customHeight="1">
      <c r="A19" s="32"/>
      <c r="B19" s="292" t="s">
        <v>105</v>
      </c>
      <c r="C19" s="293"/>
      <c r="D19" s="293"/>
      <c r="E19" s="293"/>
      <c r="F19" s="293"/>
      <c r="G19" s="293"/>
      <c r="H19" s="293"/>
      <c r="I19" s="293"/>
      <c r="J19" s="294"/>
    </row>
    <row r="20" spans="1:10" ht="24.95" customHeight="1">
      <c r="A20" s="32"/>
      <c r="B20" s="295" t="s">
        <v>106</v>
      </c>
      <c r="C20" s="296"/>
      <c r="D20" s="296"/>
      <c r="E20" s="296"/>
      <c r="F20" s="296"/>
      <c r="G20" s="296"/>
      <c r="H20" s="296"/>
      <c r="I20" s="296"/>
      <c r="J20" s="297"/>
    </row>
    <row r="21" spans="1:10" ht="36">
      <c r="A21" s="32"/>
      <c r="B21" s="276" t="s">
        <v>13</v>
      </c>
      <c r="C21" s="276"/>
      <c r="D21" s="231" t="s">
        <v>14</v>
      </c>
      <c r="E21" s="276" t="s">
        <v>15</v>
      </c>
      <c r="F21" s="276"/>
      <c r="G21" s="276"/>
      <c r="H21" s="276"/>
      <c r="I21" s="276"/>
      <c r="J21" s="276"/>
    </row>
    <row r="22" spans="1:10" ht="12.75" customHeight="1">
      <c r="A22" s="32"/>
      <c r="B22" s="373" t="s">
        <v>16</v>
      </c>
      <c r="C22" s="373"/>
      <c r="D22" s="424">
        <v>799</v>
      </c>
      <c r="E22" s="374" t="s">
        <v>107</v>
      </c>
      <c r="F22" s="425"/>
      <c r="G22" s="425"/>
      <c r="H22" s="425"/>
      <c r="I22" s="425"/>
      <c r="J22" s="425"/>
    </row>
    <row r="23" spans="1:10" ht="12.75" customHeight="1">
      <c r="A23" s="32"/>
      <c r="B23" s="373" t="s">
        <v>17</v>
      </c>
      <c r="C23" s="373"/>
      <c r="D23" s="424">
        <v>632</v>
      </c>
      <c r="E23" s="374" t="s">
        <v>108</v>
      </c>
      <c r="F23" s="425"/>
      <c r="G23" s="425"/>
      <c r="H23" s="425"/>
      <c r="I23" s="425"/>
      <c r="J23" s="425"/>
    </row>
    <row r="24" spans="1:10" ht="12.75" customHeight="1">
      <c r="A24" s="32"/>
      <c r="B24" s="373" t="s">
        <v>18</v>
      </c>
      <c r="C24" s="373"/>
      <c r="D24" s="424">
        <v>84.51</v>
      </c>
      <c r="E24" s="375" t="s">
        <v>143</v>
      </c>
      <c r="F24" s="376"/>
      <c r="G24" s="376"/>
      <c r="H24" s="376"/>
      <c r="I24" s="376"/>
      <c r="J24" s="376"/>
    </row>
    <row r="25" spans="1:10" ht="15">
      <c r="A25" s="32"/>
      <c r="B25" s="373" t="s">
        <v>19</v>
      </c>
      <c r="C25" s="373"/>
      <c r="D25" s="424"/>
      <c r="E25" s="375"/>
      <c r="F25" s="376"/>
      <c r="G25" s="376"/>
      <c r="H25" s="376"/>
      <c r="I25" s="376"/>
      <c r="J25" s="376"/>
    </row>
    <row r="26" spans="1:10" ht="24.95" customHeight="1">
      <c r="A26" s="32"/>
      <c r="B26" s="373" t="s">
        <v>20</v>
      </c>
      <c r="C26" s="373"/>
      <c r="D26" s="424">
        <v>215</v>
      </c>
      <c r="E26" s="426" t="s">
        <v>199</v>
      </c>
      <c r="F26" s="426"/>
      <c r="G26" s="426"/>
      <c r="H26" s="426"/>
      <c r="I26" s="426"/>
      <c r="J26" s="426"/>
    </row>
    <row r="27" spans="1:10" ht="12.75" customHeight="1">
      <c r="A27" s="32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2.75" customHeight="1">
      <c r="A28" s="32"/>
      <c r="B28" s="39" t="s">
        <v>26</v>
      </c>
      <c r="C28" s="39"/>
      <c r="D28" s="39"/>
      <c r="E28" s="39"/>
      <c r="F28" s="39"/>
      <c r="G28" s="39"/>
      <c r="H28" s="39"/>
      <c r="I28" s="39"/>
      <c r="J28" s="39"/>
    </row>
  </sheetData>
  <mergeCells count="30">
    <mergeCell ref="B23:C23"/>
    <mergeCell ref="E23:J23"/>
    <mergeCell ref="B24:C24"/>
    <mergeCell ref="E24:J24"/>
    <mergeCell ref="B19:J19"/>
    <mergeCell ref="B20:J20"/>
    <mergeCell ref="B21:C21"/>
    <mergeCell ref="E21:J21"/>
    <mergeCell ref="E22:J22"/>
    <mergeCell ref="B1:J1"/>
    <mergeCell ref="B2:J2"/>
    <mergeCell ref="B3:J3"/>
    <mergeCell ref="B4:J4"/>
    <mergeCell ref="B6:J6"/>
    <mergeCell ref="B26:C26"/>
    <mergeCell ref="E26:J26"/>
    <mergeCell ref="B5:J5"/>
    <mergeCell ref="B7:C8"/>
    <mergeCell ref="D7:J7"/>
    <mergeCell ref="D8:D9"/>
    <mergeCell ref="E8:E9"/>
    <mergeCell ref="F8:F9"/>
    <mergeCell ref="G8:G9"/>
    <mergeCell ref="H8:J8"/>
    <mergeCell ref="B22:C22"/>
    <mergeCell ref="B25:C25"/>
    <mergeCell ref="E25:J25"/>
    <mergeCell ref="B16:C16"/>
    <mergeCell ref="B17:J17"/>
    <mergeCell ref="B18:J18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56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47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163</v>
      </c>
      <c r="C4" s="2"/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98" t="s">
        <v>2</v>
      </c>
      <c r="C7" s="299"/>
      <c r="D7" s="299" t="s">
        <v>3</v>
      </c>
      <c r="E7" s="299"/>
      <c r="F7" s="299"/>
      <c r="G7" s="299"/>
      <c r="H7" s="299"/>
      <c r="I7" s="299"/>
      <c r="J7" s="300"/>
    </row>
    <row r="8" spans="2:10" ht="12.75" customHeight="1">
      <c r="B8" s="298"/>
      <c r="C8" s="299"/>
      <c r="D8" s="299" t="s">
        <v>4</v>
      </c>
      <c r="E8" s="299" t="s">
        <v>5</v>
      </c>
      <c r="F8" s="299" t="s">
        <v>6</v>
      </c>
      <c r="G8" s="299" t="s">
        <v>7</v>
      </c>
      <c r="H8" s="299" t="s">
        <v>8</v>
      </c>
      <c r="I8" s="299"/>
      <c r="J8" s="300"/>
    </row>
    <row r="9" spans="2:10">
      <c r="B9" s="152" t="s">
        <v>9</v>
      </c>
      <c r="C9" s="153" t="s">
        <v>10</v>
      </c>
      <c r="D9" s="299"/>
      <c r="E9" s="299"/>
      <c r="F9" s="299"/>
      <c r="G9" s="299"/>
      <c r="H9" s="153" t="s">
        <v>11</v>
      </c>
      <c r="I9" s="153" t="s">
        <v>12</v>
      </c>
      <c r="J9" s="154" t="s">
        <v>0</v>
      </c>
    </row>
    <row r="10" spans="2:10">
      <c r="B10" s="26" t="s">
        <v>58</v>
      </c>
      <c r="C10" s="149" t="s">
        <v>59</v>
      </c>
      <c r="D10" s="149">
        <v>1753</v>
      </c>
      <c r="E10" s="149">
        <v>224</v>
      </c>
      <c r="F10" s="149">
        <v>3</v>
      </c>
      <c r="G10" s="149">
        <v>859</v>
      </c>
      <c r="H10" s="29">
        <v>1975</v>
      </c>
      <c r="I10" s="29">
        <v>2243</v>
      </c>
      <c r="J10" s="30">
        <f>H10+I10</f>
        <v>4218</v>
      </c>
    </row>
    <row r="11" spans="2:10">
      <c r="B11" s="26"/>
      <c r="C11" s="149"/>
      <c r="D11" s="149"/>
      <c r="E11" s="149"/>
      <c r="F11" s="149"/>
      <c r="G11" s="149"/>
      <c r="H11" s="29"/>
      <c r="I11" s="29"/>
      <c r="J11" s="30">
        <f t="shared" ref="J11:J15" si="0">H11+I11</f>
        <v>0</v>
      </c>
    </row>
    <row r="12" spans="2:10">
      <c r="B12" s="26"/>
      <c r="C12" s="149"/>
      <c r="D12" s="149"/>
      <c r="E12" s="149"/>
      <c r="F12" s="149"/>
      <c r="G12" s="149"/>
      <c r="H12" s="29"/>
      <c r="I12" s="29"/>
      <c r="J12" s="30">
        <f t="shared" si="0"/>
        <v>0</v>
      </c>
    </row>
    <row r="13" spans="2:10">
      <c r="B13" s="26"/>
      <c r="C13" s="149"/>
      <c r="D13" s="149"/>
      <c r="E13" s="149"/>
      <c r="F13" s="149"/>
      <c r="G13" s="149"/>
      <c r="H13" s="29"/>
      <c r="I13" s="29"/>
      <c r="J13" s="30">
        <f t="shared" si="0"/>
        <v>0</v>
      </c>
    </row>
    <row r="14" spans="2:10">
      <c r="B14" s="45"/>
      <c r="C14" s="149"/>
      <c r="D14" s="149"/>
      <c r="E14" s="149"/>
      <c r="F14" s="149"/>
      <c r="G14" s="149"/>
      <c r="H14" s="29"/>
      <c r="I14" s="29"/>
      <c r="J14" s="30">
        <f t="shared" si="0"/>
        <v>0</v>
      </c>
    </row>
    <row r="15" spans="2:10">
      <c r="B15" s="45"/>
      <c r="C15" s="149"/>
      <c r="D15" s="149"/>
      <c r="E15" s="149"/>
      <c r="F15" s="149"/>
      <c r="G15" s="149"/>
      <c r="H15" s="29"/>
      <c r="I15" s="29"/>
      <c r="J15" s="30">
        <f t="shared" si="0"/>
        <v>0</v>
      </c>
    </row>
    <row r="16" spans="2:10">
      <c r="B16" s="298" t="s">
        <v>0</v>
      </c>
      <c r="C16" s="299"/>
      <c r="D16" s="46">
        <f>SUM(D10:D15)</f>
        <v>1753</v>
      </c>
      <c r="E16" s="46">
        <f t="shared" ref="E16:J16" si="1">SUM(E10:E15)</f>
        <v>224</v>
      </c>
      <c r="F16" s="46">
        <f t="shared" si="1"/>
        <v>3</v>
      </c>
      <c r="G16" s="46">
        <f t="shared" si="1"/>
        <v>859</v>
      </c>
      <c r="H16" s="46">
        <f t="shared" si="1"/>
        <v>1975</v>
      </c>
      <c r="I16" s="46">
        <f t="shared" si="1"/>
        <v>2243</v>
      </c>
      <c r="J16" s="46">
        <f t="shared" si="1"/>
        <v>4218</v>
      </c>
    </row>
    <row r="17" spans="2:10">
      <c r="B17" s="257"/>
      <c r="C17" s="257"/>
      <c r="D17" s="257"/>
      <c r="E17" s="257"/>
      <c r="F17" s="257"/>
      <c r="G17" s="257"/>
      <c r="H17" s="257"/>
      <c r="I17" s="257"/>
      <c r="J17" s="257"/>
    </row>
    <row r="18" spans="2:10" ht="12.75" customHeight="1">
      <c r="B18" s="258" t="s">
        <v>27</v>
      </c>
      <c r="C18" s="258"/>
      <c r="D18" s="258"/>
      <c r="E18" s="258"/>
      <c r="F18" s="258"/>
      <c r="G18" s="258"/>
      <c r="H18" s="258"/>
      <c r="I18" s="258"/>
      <c r="J18" s="258"/>
    </row>
    <row r="19" spans="2:10" ht="36">
      <c r="B19" s="298" t="s">
        <v>13</v>
      </c>
      <c r="C19" s="299"/>
      <c r="D19" s="153" t="s">
        <v>14</v>
      </c>
      <c r="E19" s="299" t="s">
        <v>15</v>
      </c>
      <c r="F19" s="299"/>
      <c r="G19" s="299"/>
      <c r="H19" s="299"/>
      <c r="I19" s="299"/>
      <c r="J19" s="300"/>
    </row>
    <row r="20" spans="2:10" ht="12.75" customHeight="1">
      <c r="B20" s="259" t="s">
        <v>16</v>
      </c>
      <c r="C20" s="260"/>
      <c r="D20" s="65">
        <v>799</v>
      </c>
      <c r="E20" s="263" t="s">
        <v>80</v>
      </c>
      <c r="F20" s="263"/>
      <c r="G20" s="263"/>
      <c r="H20" s="263"/>
      <c r="I20" s="263"/>
      <c r="J20" s="261"/>
    </row>
    <row r="21" spans="2:10" ht="12.75" customHeight="1">
      <c r="B21" s="259" t="s">
        <v>17</v>
      </c>
      <c r="C21" s="260"/>
      <c r="D21" s="65">
        <v>632</v>
      </c>
      <c r="E21" s="263" t="s">
        <v>80</v>
      </c>
      <c r="F21" s="263"/>
      <c r="G21" s="263"/>
      <c r="H21" s="263"/>
      <c r="I21" s="263"/>
      <c r="J21" s="261"/>
    </row>
    <row r="22" spans="2:10" ht="12.75" customHeight="1">
      <c r="B22" s="259" t="s">
        <v>18</v>
      </c>
      <c r="C22" s="260"/>
      <c r="D22" s="65">
        <v>124.66</v>
      </c>
      <c r="E22" s="263" t="s">
        <v>164</v>
      </c>
      <c r="F22" s="263"/>
      <c r="G22" s="263"/>
      <c r="H22" s="263"/>
      <c r="I22" s="263"/>
      <c r="J22" s="261"/>
    </row>
    <row r="23" spans="2:10" ht="27" customHeight="1">
      <c r="B23" s="259" t="s">
        <v>19</v>
      </c>
      <c r="C23" s="260"/>
      <c r="D23" s="65">
        <v>0</v>
      </c>
      <c r="E23" s="261" t="s">
        <v>165</v>
      </c>
      <c r="F23" s="262"/>
      <c r="G23" s="262"/>
      <c r="H23" s="262"/>
      <c r="I23" s="262"/>
      <c r="J23" s="262"/>
    </row>
    <row r="24" spans="2:10" ht="12.75" customHeight="1">
      <c r="B24" s="259" t="s">
        <v>20</v>
      </c>
      <c r="C24" s="260"/>
      <c r="D24" s="65">
        <v>215</v>
      </c>
      <c r="E24" s="261" t="s">
        <v>198</v>
      </c>
      <c r="F24" s="262"/>
      <c r="G24" s="262"/>
      <c r="H24" s="262"/>
      <c r="I24" s="262"/>
      <c r="J24" s="262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mergeCells count="23"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4:C24"/>
    <mergeCell ref="E24:J24"/>
    <mergeCell ref="B21:C21"/>
    <mergeCell ref="E21:J21"/>
    <mergeCell ref="B22:C22"/>
    <mergeCell ref="E22:J22"/>
    <mergeCell ref="B23:C23"/>
    <mergeCell ref="E23:J2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172"/>
      <c r="B1" s="209" t="s">
        <v>21</v>
      </c>
      <c r="C1" s="210"/>
      <c r="D1" s="210"/>
      <c r="E1" s="210"/>
      <c r="F1" s="210"/>
      <c r="G1" s="210"/>
      <c r="H1" s="210"/>
      <c r="I1" s="210"/>
      <c r="J1" s="210"/>
    </row>
    <row r="2" spans="1:10">
      <c r="A2" s="172"/>
      <c r="B2" s="209" t="s">
        <v>23</v>
      </c>
      <c r="C2" s="210" t="s">
        <v>90</v>
      </c>
      <c r="D2" s="210"/>
      <c r="E2" s="210"/>
      <c r="F2" s="210"/>
      <c r="G2" s="210"/>
      <c r="H2" s="210"/>
      <c r="I2" s="210"/>
      <c r="J2" s="210"/>
    </row>
    <row r="3" spans="1:10">
      <c r="A3" s="172"/>
      <c r="B3" s="209" t="s">
        <v>22</v>
      </c>
      <c r="C3" s="210" t="s">
        <v>91</v>
      </c>
      <c r="D3" s="210"/>
      <c r="E3" s="210"/>
      <c r="F3" s="210"/>
      <c r="G3" s="210"/>
      <c r="H3" s="210"/>
      <c r="I3" s="210"/>
      <c r="J3" s="210"/>
    </row>
    <row r="4" spans="1:10">
      <c r="A4" s="172"/>
      <c r="B4" s="210" t="s">
        <v>24</v>
      </c>
      <c r="C4" s="212">
        <v>42369</v>
      </c>
      <c r="D4" s="210"/>
      <c r="E4" s="210"/>
      <c r="F4" s="210"/>
      <c r="G4" s="210"/>
      <c r="H4" s="210"/>
      <c r="I4" s="210"/>
      <c r="J4" s="210"/>
    </row>
    <row r="5" spans="1:10">
      <c r="A5" s="172"/>
      <c r="B5" s="281" t="s">
        <v>1</v>
      </c>
      <c r="C5" s="281"/>
      <c r="D5" s="281"/>
      <c r="E5" s="281"/>
      <c r="F5" s="281"/>
      <c r="G5" s="281"/>
      <c r="H5" s="281"/>
      <c r="I5" s="281"/>
      <c r="J5" s="281"/>
    </row>
    <row r="6" spans="1:10">
      <c r="A6" s="172"/>
      <c r="B6" s="211" t="s">
        <v>25</v>
      </c>
      <c r="C6" s="210"/>
      <c r="D6" s="210"/>
      <c r="E6" s="210"/>
      <c r="F6" s="210"/>
      <c r="G6" s="210"/>
      <c r="H6" s="210"/>
      <c r="I6" s="210"/>
      <c r="J6" s="210"/>
    </row>
    <row r="7" spans="1:10" ht="12.75" customHeight="1">
      <c r="A7" s="172"/>
      <c r="B7" s="417" t="s">
        <v>2</v>
      </c>
      <c r="C7" s="417"/>
      <c r="D7" s="417" t="s">
        <v>3</v>
      </c>
      <c r="E7" s="417"/>
      <c r="F7" s="417"/>
      <c r="G7" s="417"/>
      <c r="H7" s="417"/>
      <c r="I7" s="417"/>
      <c r="J7" s="417"/>
    </row>
    <row r="8" spans="1:10" ht="12.75" customHeight="1">
      <c r="A8" s="172"/>
      <c r="B8" s="417"/>
      <c r="C8" s="417"/>
      <c r="D8" s="417" t="s">
        <v>213</v>
      </c>
      <c r="E8" s="417" t="s">
        <v>214</v>
      </c>
      <c r="F8" s="417" t="s">
        <v>6</v>
      </c>
      <c r="G8" s="417" t="s">
        <v>215</v>
      </c>
      <c r="H8" s="417" t="s">
        <v>8</v>
      </c>
      <c r="I8" s="417"/>
      <c r="J8" s="417"/>
    </row>
    <row r="9" spans="1:10">
      <c r="A9" s="172"/>
      <c r="B9" s="366" t="s">
        <v>9</v>
      </c>
      <c r="C9" s="366" t="s">
        <v>10</v>
      </c>
      <c r="D9" s="417"/>
      <c r="E9" s="417"/>
      <c r="F9" s="417"/>
      <c r="G9" s="417"/>
      <c r="H9" s="366" t="s">
        <v>11</v>
      </c>
      <c r="I9" s="366" t="s">
        <v>12</v>
      </c>
      <c r="J9" s="366" t="s">
        <v>0</v>
      </c>
    </row>
    <row r="10" spans="1:10">
      <c r="A10" s="172"/>
      <c r="B10" s="451" t="s">
        <v>189</v>
      </c>
      <c r="C10" s="418" t="s">
        <v>92</v>
      </c>
      <c r="D10" s="418">
        <v>1140</v>
      </c>
      <c r="E10" s="418">
        <v>169</v>
      </c>
      <c r="F10" s="418">
        <v>1</v>
      </c>
      <c r="G10" s="418">
        <v>0</v>
      </c>
      <c r="H10" s="367">
        <v>258</v>
      </c>
      <c r="I10" s="367">
        <v>2367</v>
      </c>
      <c r="J10" s="367">
        <v>2625</v>
      </c>
    </row>
    <row r="11" spans="1:10">
      <c r="A11" s="172"/>
      <c r="B11" s="419"/>
      <c r="C11" s="368"/>
      <c r="D11" s="368"/>
      <c r="E11" s="368"/>
      <c r="F11" s="368"/>
      <c r="G11" s="368"/>
      <c r="H11" s="420"/>
      <c r="I11" s="420"/>
      <c r="J11" s="420">
        <v>0</v>
      </c>
    </row>
    <row r="12" spans="1:10">
      <c r="A12" s="172"/>
      <c r="B12" s="369"/>
      <c r="C12" s="368"/>
      <c r="D12" s="368"/>
      <c r="E12" s="368"/>
      <c r="F12" s="368"/>
      <c r="G12" s="368"/>
      <c r="H12" s="420"/>
      <c r="I12" s="420"/>
      <c r="J12" s="420">
        <v>0</v>
      </c>
    </row>
    <row r="13" spans="1:10">
      <c r="A13" s="172"/>
      <c r="B13" s="369"/>
      <c r="C13" s="368"/>
      <c r="D13" s="368"/>
      <c r="E13" s="368"/>
      <c r="F13" s="368"/>
      <c r="G13" s="368"/>
      <c r="H13" s="420"/>
      <c r="I13" s="420"/>
      <c r="J13" s="420">
        <v>0</v>
      </c>
    </row>
    <row r="14" spans="1:10">
      <c r="A14" s="172"/>
      <c r="B14" s="417" t="s">
        <v>0</v>
      </c>
      <c r="C14" s="417"/>
      <c r="D14" s="421">
        <v>1140</v>
      </c>
      <c r="E14" s="421">
        <v>169</v>
      </c>
      <c r="F14" s="421">
        <v>1</v>
      </c>
      <c r="G14" s="421">
        <v>0</v>
      </c>
      <c r="H14" s="421">
        <v>258</v>
      </c>
      <c r="I14" s="421">
        <v>2367</v>
      </c>
      <c r="J14" s="421">
        <v>2625</v>
      </c>
    </row>
    <row r="15" spans="1:10" ht="14.25">
      <c r="A15" s="172"/>
      <c r="B15" s="282"/>
      <c r="C15" s="282"/>
      <c r="D15" s="282"/>
      <c r="E15" s="282"/>
      <c r="F15" s="282"/>
      <c r="G15" s="282"/>
      <c r="H15" s="282"/>
      <c r="I15" s="282"/>
      <c r="J15" s="282"/>
    </row>
    <row r="16" spans="1:10" ht="12.75" customHeight="1">
      <c r="A16" s="172"/>
      <c r="B16" s="301" t="s">
        <v>216</v>
      </c>
      <c r="C16" s="301"/>
      <c r="D16" s="301"/>
      <c r="E16" s="301"/>
      <c r="F16" s="301"/>
      <c r="G16" s="301"/>
      <c r="H16" s="301"/>
      <c r="I16" s="301"/>
      <c r="J16" s="301"/>
    </row>
    <row r="17" spans="1:10" ht="36">
      <c r="A17" s="172"/>
      <c r="B17" s="417" t="s">
        <v>13</v>
      </c>
      <c r="C17" s="417"/>
      <c r="D17" s="366" t="s">
        <v>14</v>
      </c>
      <c r="E17" s="417" t="s">
        <v>15</v>
      </c>
      <c r="F17" s="417"/>
      <c r="G17" s="417"/>
      <c r="H17" s="417"/>
      <c r="I17" s="417"/>
      <c r="J17" s="417"/>
    </row>
    <row r="18" spans="1:10" ht="20.100000000000001" customHeight="1">
      <c r="A18" s="172"/>
      <c r="B18" s="422" t="s">
        <v>16</v>
      </c>
      <c r="C18" s="422"/>
      <c r="D18" s="370">
        <v>799</v>
      </c>
      <c r="E18" s="371" t="s">
        <v>93</v>
      </c>
      <c r="F18" s="371"/>
      <c r="G18" s="371"/>
      <c r="H18" s="371"/>
      <c r="I18" s="371"/>
      <c r="J18" s="371"/>
    </row>
    <row r="19" spans="1:10" ht="20.100000000000001" customHeight="1">
      <c r="A19" s="172"/>
      <c r="B19" s="422" t="s">
        <v>17</v>
      </c>
      <c r="C19" s="422"/>
      <c r="D19" s="370">
        <v>632</v>
      </c>
      <c r="E19" s="371" t="s">
        <v>93</v>
      </c>
      <c r="F19" s="371"/>
      <c r="G19" s="371"/>
      <c r="H19" s="371"/>
      <c r="I19" s="371"/>
      <c r="J19" s="371"/>
    </row>
    <row r="20" spans="1:10" ht="20.100000000000001" customHeight="1">
      <c r="A20" s="172"/>
      <c r="B20" s="422" t="s">
        <v>18</v>
      </c>
      <c r="C20" s="422"/>
      <c r="D20" s="370">
        <v>412.94</v>
      </c>
      <c r="E20" s="371" t="s">
        <v>94</v>
      </c>
      <c r="F20" s="371"/>
      <c r="G20" s="371"/>
      <c r="H20" s="371"/>
      <c r="I20" s="371"/>
      <c r="J20" s="371"/>
    </row>
    <row r="21" spans="1:10" ht="20.100000000000001" customHeight="1">
      <c r="A21" s="172"/>
      <c r="B21" s="422" t="s">
        <v>19</v>
      </c>
      <c r="C21" s="422"/>
      <c r="D21" s="370" t="s">
        <v>36</v>
      </c>
      <c r="E21" s="371" t="s">
        <v>94</v>
      </c>
      <c r="F21" s="371"/>
      <c r="G21" s="371"/>
      <c r="H21" s="371"/>
      <c r="I21" s="371"/>
      <c r="J21" s="371"/>
    </row>
    <row r="22" spans="1:10" ht="24.95" customHeight="1">
      <c r="A22" s="172"/>
      <c r="B22" s="422" t="s">
        <v>20</v>
      </c>
      <c r="C22" s="422"/>
      <c r="D22" s="370">
        <v>215</v>
      </c>
      <c r="E22" s="377" t="s">
        <v>199</v>
      </c>
      <c r="F22" s="377"/>
      <c r="G22" s="377"/>
      <c r="H22" s="377"/>
      <c r="I22" s="377"/>
      <c r="J22" s="377"/>
    </row>
    <row r="23" spans="1:10">
      <c r="A23" s="172"/>
      <c r="B23" s="210"/>
      <c r="C23" s="210"/>
      <c r="D23" s="210"/>
      <c r="E23" s="210"/>
      <c r="F23" s="210"/>
      <c r="G23" s="210"/>
      <c r="H23" s="210"/>
      <c r="I23" s="210"/>
      <c r="J23" s="210"/>
    </row>
    <row r="24" spans="1:10">
      <c r="A24" s="172"/>
      <c r="B24" s="210" t="s">
        <v>26</v>
      </c>
      <c r="C24" s="210"/>
      <c r="D24" s="210"/>
      <c r="E24" s="210"/>
      <c r="F24" s="210"/>
      <c r="G24" s="210"/>
      <c r="H24" s="210"/>
      <c r="I24" s="210"/>
      <c r="J24" s="210"/>
    </row>
  </sheetData>
  <mergeCells count="23"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22:C22"/>
    <mergeCell ref="E22:J22"/>
    <mergeCell ref="B19:C19"/>
    <mergeCell ref="E19:J19"/>
    <mergeCell ref="B20:C20"/>
    <mergeCell ref="E20:J20"/>
    <mergeCell ref="B21:C21"/>
    <mergeCell ref="E21:J21"/>
    <mergeCell ref="B15:J15"/>
    <mergeCell ref="B16:J16"/>
    <mergeCell ref="B17:C17"/>
    <mergeCell ref="E17:J17"/>
    <mergeCell ref="B18:C18"/>
    <mergeCell ref="E18:J18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1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1">
      <c r="B2" s="1" t="s">
        <v>97</v>
      </c>
      <c r="C2" s="2"/>
      <c r="D2" s="2"/>
      <c r="E2" s="2"/>
      <c r="F2" s="2"/>
      <c r="G2" s="2"/>
      <c r="H2" s="2"/>
      <c r="I2" s="2"/>
      <c r="J2" s="2"/>
      <c r="K2" s="2"/>
    </row>
    <row r="3" spans="2:11">
      <c r="B3" s="1" t="s">
        <v>98</v>
      </c>
      <c r="C3" s="2"/>
      <c r="D3" s="2"/>
      <c r="E3" s="2"/>
      <c r="F3" s="2"/>
      <c r="G3" s="2"/>
      <c r="H3" s="2"/>
      <c r="I3" s="2"/>
      <c r="J3" s="2"/>
      <c r="K3" s="2"/>
    </row>
    <row r="4" spans="2:11">
      <c r="B4" s="2" t="s">
        <v>166</v>
      </c>
      <c r="C4" s="2"/>
      <c r="D4" s="2"/>
      <c r="E4" s="2"/>
      <c r="G4" s="2"/>
      <c r="H4" s="2"/>
      <c r="I4" s="2"/>
      <c r="J4" s="2"/>
      <c r="K4" s="2"/>
    </row>
    <row r="5" spans="2:11">
      <c r="B5" s="304" t="s">
        <v>1</v>
      </c>
      <c r="C5" s="304"/>
      <c r="D5" s="304"/>
      <c r="E5" s="304"/>
      <c r="F5" s="304"/>
      <c r="G5" s="304"/>
      <c r="H5" s="304"/>
      <c r="I5" s="304"/>
      <c r="J5" s="304"/>
    </row>
    <row r="6" spans="2:11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1" ht="12.75" customHeight="1">
      <c r="B7" s="298" t="s">
        <v>2</v>
      </c>
      <c r="C7" s="298"/>
      <c r="D7" s="300" t="s">
        <v>3</v>
      </c>
      <c r="E7" s="300"/>
      <c r="F7" s="300"/>
      <c r="G7" s="300"/>
      <c r="H7" s="300"/>
      <c r="I7" s="300"/>
      <c r="J7" s="300"/>
    </row>
    <row r="8" spans="2:11" ht="12.75" customHeight="1">
      <c r="B8" s="298"/>
      <c r="C8" s="298"/>
      <c r="D8" s="299" t="s">
        <v>4</v>
      </c>
      <c r="E8" s="299" t="s">
        <v>5</v>
      </c>
      <c r="F8" s="299" t="s">
        <v>6</v>
      </c>
      <c r="G8" s="299" t="s">
        <v>7</v>
      </c>
      <c r="H8" s="300" t="s">
        <v>8</v>
      </c>
      <c r="I8" s="300"/>
      <c r="J8" s="300"/>
    </row>
    <row r="9" spans="2:11">
      <c r="B9" s="152" t="s">
        <v>9</v>
      </c>
      <c r="C9" s="153" t="s">
        <v>10</v>
      </c>
      <c r="D9" s="299"/>
      <c r="E9" s="299"/>
      <c r="F9" s="299"/>
      <c r="G9" s="299"/>
      <c r="H9" s="153" t="s">
        <v>11</v>
      </c>
      <c r="I9" s="153" t="s">
        <v>12</v>
      </c>
      <c r="J9" s="154" t="s">
        <v>0</v>
      </c>
    </row>
    <row r="10" spans="2:11">
      <c r="B10" s="26" t="s">
        <v>95</v>
      </c>
      <c r="C10" s="149" t="s">
        <v>96</v>
      </c>
      <c r="D10" s="150">
        <v>848</v>
      </c>
      <c r="E10" s="150">
        <v>186</v>
      </c>
      <c r="F10" s="150">
        <v>0</v>
      </c>
      <c r="G10" s="150">
        <v>32</v>
      </c>
      <c r="H10" s="29">
        <v>996</v>
      </c>
      <c r="I10" s="29">
        <v>1168</v>
      </c>
      <c r="J10" s="30">
        <f t="shared" ref="J10:J14" si="0">H10+I10</f>
        <v>2164</v>
      </c>
    </row>
    <row r="11" spans="2:11">
      <c r="B11" s="26"/>
      <c r="C11" s="149"/>
      <c r="D11" s="149"/>
      <c r="E11" s="149"/>
      <c r="F11" s="149"/>
      <c r="G11" s="149"/>
      <c r="H11" s="29"/>
      <c r="I11" s="29"/>
      <c r="J11" s="30">
        <f t="shared" si="0"/>
        <v>0</v>
      </c>
    </row>
    <row r="12" spans="2:11">
      <c r="B12" s="26"/>
      <c r="C12" s="149"/>
      <c r="D12" s="149"/>
      <c r="E12" s="149"/>
      <c r="F12" s="149"/>
      <c r="G12" s="149"/>
      <c r="H12" s="29"/>
      <c r="I12" s="29"/>
      <c r="J12" s="30">
        <f t="shared" si="0"/>
        <v>0</v>
      </c>
    </row>
    <row r="13" spans="2:11">
      <c r="B13" s="45"/>
      <c r="C13" s="149"/>
      <c r="D13" s="149"/>
      <c r="E13" s="149"/>
      <c r="F13" s="149"/>
      <c r="G13" s="149"/>
      <c r="H13" s="29"/>
      <c r="I13" s="29"/>
      <c r="J13" s="30">
        <f t="shared" si="0"/>
        <v>0</v>
      </c>
    </row>
    <row r="14" spans="2:11">
      <c r="B14" s="45"/>
      <c r="C14" s="149"/>
      <c r="D14" s="149"/>
      <c r="E14" s="149"/>
      <c r="F14" s="149"/>
      <c r="G14" s="149"/>
      <c r="H14" s="29"/>
      <c r="I14" s="29"/>
      <c r="J14" s="30">
        <f t="shared" si="0"/>
        <v>0</v>
      </c>
    </row>
    <row r="15" spans="2:11">
      <c r="B15" s="298" t="s">
        <v>0</v>
      </c>
      <c r="C15" s="298"/>
      <c r="D15" s="46">
        <f t="shared" ref="D15:J15" si="1">SUM(D10:D14)</f>
        <v>848</v>
      </c>
      <c r="E15" s="46">
        <f t="shared" si="1"/>
        <v>186</v>
      </c>
      <c r="F15" s="46">
        <f t="shared" si="1"/>
        <v>0</v>
      </c>
      <c r="G15" s="46">
        <f t="shared" si="1"/>
        <v>32</v>
      </c>
      <c r="H15" s="46">
        <f t="shared" si="1"/>
        <v>996</v>
      </c>
      <c r="I15" s="46">
        <f t="shared" si="1"/>
        <v>1168</v>
      </c>
      <c r="J15" s="46">
        <f t="shared" si="1"/>
        <v>2164</v>
      </c>
    </row>
    <row r="16" spans="2:11">
      <c r="B16" s="257"/>
      <c r="C16" s="257"/>
      <c r="D16" s="257"/>
      <c r="E16" s="257"/>
      <c r="F16" s="257"/>
      <c r="G16" s="257"/>
      <c r="H16" s="257"/>
      <c r="I16" s="257"/>
      <c r="J16" s="257"/>
    </row>
    <row r="17" spans="2:10" ht="12.75" customHeight="1">
      <c r="B17" s="258" t="s">
        <v>27</v>
      </c>
      <c r="C17" s="258"/>
      <c r="D17" s="258"/>
      <c r="E17" s="258"/>
      <c r="F17" s="258"/>
      <c r="G17" s="258"/>
      <c r="H17" s="258"/>
      <c r="I17" s="258"/>
      <c r="J17" s="258"/>
    </row>
    <row r="18" spans="2:10" ht="36">
      <c r="B18" s="298" t="s">
        <v>13</v>
      </c>
      <c r="C18" s="298"/>
      <c r="D18" s="153" t="s">
        <v>14</v>
      </c>
      <c r="E18" s="300" t="s">
        <v>15</v>
      </c>
      <c r="F18" s="300"/>
      <c r="G18" s="300"/>
      <c r="H18" s="300"/>
      <c r="I18" s="300"/>
      <c r="J18" s="300"/>
    </row>
    <row r="19" spans="2:10" ht="20.100000000000001" customHeight="1">
      <c r="B19" s="259" t="s">
        <v>16</v>
      </c>
      <c r="C19" s="259"/>
      <c r="D19" s="31">
        <v>799</v>
      </c>
      <c r="E19" s="302" t="s">
        <v>80</v>
      </c>
      <c r="F19" s="302"/>
      <c r="G19" s="302"/>
      <c r="H19" s="302"/>
      <c r="I19" s="302"/>
      <c r="J19" s="302"/>
    </row>
    <row r="20" spans="2:10" ht="20.100000000000001" customHeight="1">
      <c r="B20" s="259" t="s">
        <v>17</v>
      </c>
      <c r="C20" s="259"/>
      <c r="D20" s="31">
        <v>632</v>
      </c>
      <c r="E20" s="302" t="s">
        <v>80</v>
      </c>
      <c r="F20" s="302"/>
      <c r="G20" s="302"/>
      <c r="H20" s="302"/>
      <c r="I20" s="302"/>
      <c r="J20" s="302"/>
    </row>
    <row r="21" spans="2:10" ht="20.100000000000001" customHeight="1">
      <c r="B21" s="259" t="s">
        <v>18</v>
      </c>
      <c r="C21" s="259"/>
      <c r="D21" s="31">
        <v>0</v>
      </c>
      <c r="E21" s="303"/>
      <c r="F21" s="303"/>
      <c r="G21" s="303"/>
      <c r="H21" s="303"/>
      <c r="I21" s="303"/>
      <c r="J21" s="303"/>
    </row>
    <row r="22" spans="2:10" ht="20.100000000000001" customHeight="1">
      <c r="B22" s="259" t="s">
        <v>19</v>
      </c>
      <c r="C22" s="259"/>
      <c r="D22" s="31">
        <v>0</v>
      </c>
      <c r="E22" s="303"/>
      <c r="F22" s="303"/>
      <c r="G22" s="303"/>
      <c r="H22" s="303"/>
      <c r="I22" s="303"/>
      <c r="J22" s="303"/>
    </row>
    <row r="23" spans="2:10" ht="24.95" customHeight="1">
      <c r="B23" s="259" t="s">
        <v>20</v>
      </c>
      <c r="C23" s="259"/>
      <c r="D23" s="31">
        <v>215</v>
      </c>
      <c r="E23" s="302" t="s">
        <v>199</v>
      </c>
      <c r="F23" s="302"/>
      <c r="G23" s="302"/>
      <c r="H23" s="302"/>
      <c r="I23" s="302"/>
      <c r="J23" s="30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1">
      <c r="B1" s="14" t="s">
        <v>21</v>
      </c>
      <c r="C1" s="15"/>
      <c r="D1" s="15"/>
      <c r="E1" s="15"/>
      <c r="F1" s="15"/>
      <c r="G1" s="15"/>
      <c r="H1" s="15"/>
      <c r="I1" s="15"/>
      <c r="J1" s="15"/>
    </row>
    <row r="2" spans="1:11">
      <c r="B2" s="14" t="s">
        <v>60</v>
      </c>
      <c r="C2" s="15"/>
      <c r="D2" s="15"/>
      <c r="E2" s="15"/>
      <c r="F2" s="15"/>
      <c r="G2" s="15"/>
      <c r="H2" s="15"/>
      <c r="I2" s="15"/>
      <c r="J2" s="15"/>
    </row>
    <row r="3" spans="1:11">
      <c r="B3" s="14" t="s">
        <v>57</v>
      </c>
      <c r="C3" s="15"/>
      <c r="D3" s="15"/>
      <c r="E3" s="15"/>
      <c r="F3" s="15"/>
      <c r="G3" s="15"/>
      <c r="H3" s="15"/>
      <c r="I3" s="15"/>
      <c r="J3" s="15"/>
    </row>
    <row r="4" spans="1:11">
      <c r="B4" s="15" t="s">
        <v>138</v>
      </c>
      <c r="C4" s="15"/>
      <c r="D4" s="15"/>
      <c r="E4" s="15"/>
      <c r="F4" s="15"/>
      <c r="G4" s="15"/>
      <c r="H4" s="15"/>
      <c r="I4" s="15"/>
      <c r="J4" s="15"/>
    </row>
    <row r="5" spans="1:11">
      <c r="B5" s="268" t="s">
        <v>196</v>
      </c>
      <c r="C5" s="268"/>
      <c r="D5" s="268"/>
      <c r="E5" s="268"/>
      <c r="F5" s="268"/>
      <c r="G5" s="268"/>
      <c r="H5" s="268"/>
      <c r="I5" s="268"/>
      <c r="J5" s="268"/>
    </row>
    <row r="6" spans="1:11">
      <c r="B6" s="151"/>
      <c r="C6" s="151"/>
      <c r="D6" s="151"/>
      <c r="E6" s="151"/>
      <c r="F6" s="151"/>
      <c r="G6" s="151"/>
      <c r="H6" s="151"/>
      <c r="I6" s="151"/>
      <c r="J6" s="151"/>
    </row>
    <row r="7" spans="1:11" ht="13.5" thickBot="1">
      <c r="B7" s="148" t="s">
        <v>25</v>
      </c>
      <c r="C7" s="15"/>
      <c r="D7" s="15"/>
      <c r="E7" s="15"/>
      <c r="F7" s="15"/>
      <c r="G7" s="15"/>
      <c r="H7" s="15"/>
      <c r="I7" s="15"/>
      <c r="J7" s="15"/>
    </row>
    <row r="8" spans="1:11" ht="12.75" customHeight="1" thickTop="1" thickBot="1">
      <c r="B8" s="305" t="s">
        <v>2</v>
      </c>
      <c r="C8" s="305"/>
      <c r="D8" s="306" t="s">
        <v>3</v>
      </c>
      <c r="E8" s="306"/>
      <c r="F8" s="306"/>
      <c r="G8" s="306"/>
      <c r="H8" s="306"/>
      <c r="I8" s="306"/>
      <c r="J8" s="306"/>
    </row>
    <row r="9" spans="1:11" ht="12.75" customHeight="1" thickTop="1" thickBot="1">
      <c r="B9" s="305"/>
      <c r="C9" s="305"/>
      <c r="D9" s="307" t="s">
        <v>4</v>
      </c>
      <c r="E9" s="307" t="s">
        <v>5</v>
      </c>
      <c r="F9" s="307" t="s">
        <v>6</v>
      </c>
      <c r="G9" s="307" t="s">
        <v>7</v>
      </c>
      <c r="H9" s="306" t="s">
        <v>8</v>
      </c>
      <c r="I9" s="306"/>
      <c r="J9" s="306"/>
    </row>
    <row r="10" spans="1:11" ht="25.5" thickTop="1" thickBot="1">
      <c r="B10" s="155" t="s">
        <v>9</v>
      </c>
      <c r="C10" s="156" t="s">
        <v>10</v>
      </c>
      <c r="D10" s="307"/>
      <c r="E10" s="307"/>
      <c r="F10" s="307"/>
      <c r="G10" s="307"/>
      <c r="H10" s="156" t="s">
        <v>11</v>
      </c>
      <c r="I10" s="156" t="s">
        <v>12</v>
      </c>
      <c r="J10" s="157" t="s">
        <v>0</v>
      </c>
    </row>
    <row r="11" spans="1:11" ht="14.25" customHeight="1" thickTop="1" thickBot="1">
      <c r="A11" s="2"/>
      <c r="B11" s="66" t="s">
        <v>61</v>
      </c>
      <c r="C11" s="67" t="s">
        <v>167</v>
      </c>
      <c r="D11" s="68">
        <v>4109</v>
      </c>
      <c r="E11" s="68">
        <v>766</v>
      </c>
      <c r="F11" s="68">
        <v>94</v>
      </c>
      <c r="G11" s="67"/>
      <c r="H11" s="69">
        <v>4635</v>
      </c>
      <c r="I11" s="70">
        <v>9213</v>
      </c>
      <c r="J11" s="71">
        <f>H11+I11</f>
        <v>13848</v>
      </c>
      <c r="K11" s="2"/>
    </row>
    <row r="12" spans="1:11" ht="14.25" customHeight="1" thickTop="1" thickBot="1">
      <c r="B12" s="305" t="s">
        <v>0</v>
      </c>
      <c r="C12" s="305"/>
      <c r="D12" s="158">
        <f t="shared" ref="D12:J12" si="0">SUM(D11:D11)</f>
        <v>4109</v>
      </c>
      <c r="E12" s="158">
        <f t="shared" si="0"/>
        <v>766</v>
      </c>
      <c r="F12" s="158">
        <f t="shared" si="0"/>
        <v>94</v>
      </c>
      <c r="G12" s="158">
        <f t="shared" si="0"/>
        <v>0</v>
      </c>
      <c r="H12" s="158">
        <f t="shared" si="0"/>
        <v>4635</v>
      </c>
      <c r="I12" s="158">
        <f t="shared" si="0"/>
        <v>9213</v>
      </c>
      <c r="J12" s="158">
        <f t="shared" si="0"/>
        <v>13848</v>
      </c>
    </row>
    <row r="13" spans="1:11" ht="13.5" thickTop="1">
      <c r="B13" s="311"/>
      <c r="C13" s="311"/>
      <c r="D13" s="311"/>
      <c r="E13" s="311"/>
      <c r="F13" s="311"/>
      <c r="G13" s="311"/>
      <c r="H13" s="311"/>
      <c r="I13" s="311"/>
      <c r="J13" s="311"/>
    </row>
    <row r="14" spans="1:11" ht="14.25" customHeight="1" thickBot="1">
      <c r="B14" s="312" t="s">
        <v>197</v>
      </c>
      <c r="C14" s="312"/>
      <c r="D14" s="312"/>
      <c r="E14" s="312"/>
      <c r="F14" s="312"/>
      <c r="G14" s="312"/>
      <c r="H14" s="312"/>
      <c r="I14" s="312"/>
      <c r="J14" s="312"/>
    </row>
    <row r="15" spans="1:11" ht="47.25" customHeight="1" thickTop="1" thickBot="1">
      <c r="B15" s="305" t="s">
        <v>13</v>
      </c>
      <c r="C15" s="305"/>
      <c r="D15" s="156" t="s">
        <v>14</v>
      </c>
      <c r="E15" s="306" t="s">
        <v>15</v>
      </c>
      <c r="F15" s="306"/>
      <c r="G15" s="306"/>
      <c r="H15" s="306"/>
      <c r="I15" s="306"/>
      <c r="J15" s="306"/>
    </row>
    <row r="16" spans="1:11" ht="24.95" customHeight="1" thickTop="1" thickBot="1">
      <c r="B16" s="309" t="s">
        <v>16</v>
      </c>
      <c r="C16" s="309"/>
      <c r="D16" s="159">
        <v>799</v>
      </c>
      <c r="E16" s="308" t="s">
        <v>80</v>
      </c>
      <c r="F16" s="308"/>
      <c r="G16" s="308"/>
      <c r="H16" s="308"/>
      <c r="I16" s="308"/>
      <c r="J16" s="308"/>
    </row>
    <row r="17" spans="2:10" ht="24.95" customHeight="1" thickTop="1" thickBot="1">
      <c r="B17" s="309" t="s">
        <v>17</v>
      </c>
      <c r="C17" s="309"/>
      <c r="D17" s="159">
        <v>632</v>
      </c>
      <c r="E17" s="308" t="s">
        <v>80</v>
      </c>
      <c r="F17" s="308"/>
      <c r="G17" s="308"/>
      <c r="H17" s="308"/>
      <c r="I17" s="308"/>
      <c r="J17" s="308"/>
    </row>
    <row r="18" spans="2:10" ht="24.95" customHeight="1" thickTop="1" thickBot="1">
      <c r="B18" s="309" t="s">
        <v>18</v>
      </c>
      <c r="C18" s="309"/>
      <c r="D18" s="159">
        <v>354.32</v>
      </c>
      <c r="E18" s="308" t="s">
        <v>62</v>
      </c>
      <c r="F18" s="308"/>
      <c r="G18" s="308"/>
      <c r="H18" s="308"/>
      <c r="I18" s="308"/>
      <c r="J18" s="308"/>
    </row>
    <row r="19" spans="2:10" ht="24.95" customHeight="1" thickTop="1" thickBot="1">
      <c r="B19" s="309" t="s">
        <v>19</v>
      </c>
      <c r="C19" s="309"/>
      <c r="D19" s="159"/>
      <c r="E19" s="310"/>
      <c r="F19" s="310"/>
      <c r="G19" s="310"/>
      <c r="H19" s="310"/>
      <c r="I19" s="310"/>
      <c r="J19" s="310"/>
    </row>
    <row r="20" spans="2:10" ht="24.95" customHeight="1" thickTop="1" thickBot="1">
      <c r="B20" s="309" t="s">
        <v>20</v>
      </c>
      <c r="C20" s="309"/>
      <c r="D20" s="159">
        <v>215</v>
      </c>
      <c r="E20" s="308" t="s">
        <v>199</v>
      </c>
      <c r="F20" s="308"/>
      <c r="G20" s="308"/>
      <c r="H20" s="308"/>
      <c r="I20" s="308"/>
      <c r="J20" s="308"/>
    </row>
    <row r="21" spans="2:10" ht="14.25" customHeight="1" thickTop="1">
      <c r="B21" s="15"/>
      <c r="C21" s="15"/>
      <c r="D21" s="15"/>
      <c r="E21" s="15"/>
      <c r="F21" s="15"/>
      <c r="G21" s="15"/>
      <c r="H21" s="15"/>
      <c r="I21" s="15"/>
      <c r="J21" s="15"/>
    </row>
    <row r="22" spans="2:10" ht="14.25" customHeight="1">
      <c r="B22" s="15" t="s">
        <v>26</v>
      </c>
      <c r="C22" s="15"/>
      <c r="D22" s="15"/>
      <c r="E22" s="15"/>
      <c r="F22" s="15"/>
      <c r="G22" s="15"/>
      <c r="H22" s="15"/>
      <c r="I22" s="15"/>
      <c r="J22" s="15"/>
    </row>
    <row r="23" spans="2:10" ht="14.25" customHeight="1"/>
    <row r="25" spans="2:10" ht="27.75" customHeight="1"/>
  </sheetData>
  <mergeCells count="23">
    <mergeCell ref="B12:C12"/>
    <mergeCell ref="B13:J13"/>
    <mergeCell ref="B14:J14"/>
    <mergeCell ref="E15:J15"/>
    <mergeCell ref="B16:C16"/>
    <mergeCell ref="E16:J16"/>
    <mergeCell ref="B15:C15"/>
    <mergeCell ref="E17:J17"/>
    <mergeCell ref="B19:C19"/>
    <mergeCell ref="E19:J19"/>
    <mergeCell ref="B20:C20"/>
    <mergeCell ref="E20:J20"/>
    <mergeCell ref="B18:C18"/>
    <mergeCell ref="E18:J18"/>
    <mergeCell ref="B17:C17"/>
    <mergeCell ref="B5:J5"/>
    <mergeCell ref="B8:C9"/>
    <mergeCell ref="D8:J8"/>
    <mergeCell ref="D9:D10"/>
    <mergeCell ref="E9:E10"/>
    <mergeCell ref="F9:F10"/>
    <mergeCell ref="G9:G10"/>
    <mergeCell ref="H9:J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313" t="s">
        <v>21</v>
      </c>
      <c r="C1" s="313"/>
      <c r="D1" s="313"/>
      <c r="E1" s="313"/>
      <c r="F1" s="313"/>
      <c r="G1" s="313"/>
      <c r="H1" s="313"/>
      <c r="I1" s="313"/>
      <c r="J1" s="313"/>
    </row>
    <row r="2" spans="2:10">
      <c r="B2" s="313" t="s">
        <v>168</v>
      </c>
      <c r="C2" s="313"/>
      <c r="D2" s="313"/>
      <c r="E2" s="313"/>
      <c r="F2" s="313"/>
      <c r="G2" s="313"/>
      <c r="H2" s="313"/>
      <c r="I2" s="313"/>
      <c r="J2" s="313"/>
    </row>
    <row r="3" spans="2:10">
      <c r="B3" s="313" t="s">
        <v>68</v>
      </c>
      <c r="C3" s="313"/>
      <c r="D3" s="313"/>
      <c r="E3" s="313"/>
      <c r="F3" s="313"/>
      <c r="G3" s="313"/>
      <c r="H3" s="313"/>
      <c r="I3" s="313"/>
      <c r="J3" s="313"/>
    </row>
    <row r="4" spans="2:10">
      <c r="B4" s="313" t="s">
        <v>138</v>
      </c>
      <c r="C4" s="313"/>
      <c r="D4" s="313"/>
      <c r="E4" s="313"/>
      <c r="F4" s="313"/>
      <c r="G4" s="313"/>
      <c r="H4" s="313"/>
      <c r="I4" s="313"/>
      <c r="J4" s="313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76" t="s">
        <v>2</v>
      </c>
      <c r="C7" s="276"/>
      <c r="D7" s="276" t="s">
        <v>3</v>
      </c>
      <c r="E7" s="276"/>
      <c r="F7" s="276"/>
      <c r="G7" s="276"/>
      <c r="H7" s="276"/>
      <c r="I7" s="276"/>
      <c r="J7" s="276"/>
    </row>
    <row r="8" spans="2:10">
      <c r="B8" s="276"/>
      <c r="C8" s="276"/>
      <c r="D8" s="276" t="s">
        <v>4</v>
      </c>
      <c r="E8" s="276" t="s">
        <v>5</v>
      </c>
      <c r="F8" s="276" t="s">
        <v>6</v>
      </c>
      <c r="G8" s="276" t="s">
        <v>7</v>
      </c>
      <c r="H8" s="276" t="s">
        <v>8</v>
      </c>
      <c r="I8" s="276"/>
      <c r="J8" s="276"/>
    </row>
    <row r="9" spans="2:10">
      <c r="B9" s="231" t="s">
        <v>9</v>
      </c>
      <c r="C9" s="231" t="s">
        <v>10</v>
      </c>
      <c r="D9" s="276"/>
      <c r="E9" s="276"/>
      <c r="F9" s="276"/>
      <c r="G9" s="276"/>
      <c r="H9" s="231" t="s">
        <v>11</v>
      </c>
      <c r="I9" s="231" t="s">
        <v>12</v>
      </c>
      <c r="J9" s="231" t="s">
        <v>0</v>
      </c>
    </row>
    <row r="10" spans="2:10">
      <c r="B10" s="451" t="s">
        <v>190</v>
      </c>
      <c r="C10" s="72" t="s">
        <v>63</v>
      </c>
      <c r="D10" s="73">
        <v>619</v>
      </c>
      <c r="E10" s="73">
        <v>116</v>
      </c>
      <c r="F10" s="73">
        <v>1</v>
      </c>
      <c r="G10" s="73">
        <v>0</v>
      </c>
      <c r="H10" s="73">
        <v>629</v>
      </c>
      <c r="I10" s="73">
        <v>911</v>
      </c>
      <c r="J10" s="73">
        <v>1540</v>
      </c>
    </row>
    <row r="11" spans="2:10">
      <c r="B11" s="34"/>
      <c r="C11" s="35"/>
      <c r="D11" s="35"/>
      <c r="E11" s="35"/>
      <c r="F11" s="35"/>
      <c r="G11" s="35"/>
      <c r="H11" s="36"/>
      <c r="I11" s="36"/>
      <c r="J11" s="36">
        <f t="shared" ref="J11:J17" si="0">H11+I11</f>
        <v>0</v>
      </c>
    </row>
    <row r="12" spans="2:10">
      <c r="B12" s="34"/>
      <c r="C12" s="35"/>
      <c r="D12" s="35"/>
      <c r="E12" s="35"/>
      <c r="F12" s="35"/>
      <c r="G12" s="35"/>
      <c r="H12" s="36"/>
      <c r="I12" s="36"/>
      <c r="J12" s="36">
        <f t="shared" si="0"/>
        <v>0</v>
      </c>
    </row>
    <row r="13" spans="2:10">
      <c r="B13" s="34"/>
      <c r="C13" s="35"/>
      <c r="D13" s="35"/>
      <c r="E13" s="35"/>
      <c r="F13" s="35"/>
      <c r="G13" s="35"/>
      <c r="H13" s="36"/>
      <c r="I13" s="36"/>
      <c r="J13" s="36">
        <f t="shared" si="0"/>
        <v>0</v>
      </c>
    </row>
    <row r="14" spans="2:10">
      <c r="B14" s="34"/>
      <c r="C14" s="35"/>
      <c r="D14" s="35"/>
      <c r="E14" s="35"/>
      <c r="F14" s="35"/>
      <c r="G14" s="35"/>
      <c r="H14" s="36"/>
      <c r="I14" s="36"/>
      <c r="J14" s="36">
        <f t="shared" si="0"/>
        <v>0</v>
      </c>
    </row>
    <row r="15" spans="2:10">
      <c r="B15" s="34"/>
      <c r="C15" s="35"/>
      <c r="D15" s="35"/>
      <c r="E15" s="35"/>
      <c r="F15" s="35"/>
      <c r="G15" s="35"/>
      <c r="H15" s="36"/>
      <c r="I15" s="36"/>
      <c r="J15" s="36">
        <f t="shared" si="0"/>
        <v>0</v>
      </c>
    </row>
    <row r="16" spans="2:10">
      <c r="B16" s="37"/>
      <c r="C16" s="35"/>
      <c r="D16" s="35"/>
      <c r="E16" s="35"/>
      <c r="F16" s="35"/>
      <c r="G16" s="35"/>
      <c r="H16" s="36"/>
      <c r="I16" s="36"/>
      <c r="J16" s="36">
        <f t="shared" si="0"/>
        <v>0</v>
      </c>
    </row>
    <row r="17" spans="2:10">
      <c r="B17" s="37"/>
      <c r="C17" s="35"/>
      <c r="D17" s="35"/>
      <c r="E17" s="35"/>
      <c r="F17" s="35"/>
      <c r="G17" s="35"/>
      <c r="H17" s="36"/>
      <c r="I17" s="36"/>
      <c r="J17" s="36">
        <f t="shared" si="0"/>
        <v>0</v>
      </c>
    </row>
    <row r="18" spans="2:10">
      <c r="B18" s="276" t="s">
        <v>0</v>
      </c>
      <c r="C18" s="276"/>
      <c r="D18" s="38">
        <f>SUM(D10:D17)</f>
        <v>619</v>
      </c>
      <c r="E18" s="38">
        <f t="shared" ref="E18:J18" si="1">SUM(E10:E17)</f>
        <v>116</v>
      </c>
      <c r="F18" s="38">
        <f t="shared" si="1"/>
        <v>1</v>
      </c>
      <c r="G18" s="38">
        <f t="shared" si="1"/>
        <v>0</v>
      </c>
      <c r="H18" s="38">
        <f t="shared" si="1"/>
        <v>629</v>
      </c>
      <c r="I18" s="38">
        <f t="shared" si="1"/>
        <v>911</v>
      </c>
      <c r="J18" s="38">
        <f t="shared" si="1"/>
        <v>1540</v>
      </c>
    </row>
    <row r="19" spans="2:10">
      <c r="B19" s="257"/>
      <c r="C19" s="257"/>
      <c r="D19" s="257"/>
      <c r="E19" s="257"/>
      <c r="F19" s="257"/>
      <c r="G19" s="257"/>
      <c r="H19" s="257"/>
      <c r="I19" s="257"/>
      <c r="J19" s="257"/>
    </row>
    <row r="20" spans="2:10">
      <c r="B20" s="258" t="s">
        <v>27</v>
      </c>
      <c r="C20" s="258"/>
      <c r="D20" s="258"/>
      <c r="E20" s="258"/>
      <c r="F20" s="258"/>
      <c r="G20" s="258"/>
      <c r="H20" s="258"/>
      <c r="I20" s="258"/>
      <c r="J20" s="258"/>
    </row>
    <row r="21" spans="2:10" ht="36">
      <c r="B21" s="254" t="s">
        <v>13</v>
      </c>
      <c r="C21" s="255"/>
      <c r="D21" s="11" t="s">
        <v>14</v>
      </c>
      <c r="E21" s="255" t="s">
        <v>15</v>
      </c>
      <c r="F21" s="255"/>
      <c r="G21" s="255"/>
      <c r="H21" s="255"/>
      <c r="I21" s="255"/>
      <c r="J21" s="256"/>
    </row>
    <row r="22" spans="2:10" ht="20.100000000000001" customHeight="1">
      <c r="B22" s="334" t="s">
        <v>169</v>
      </c>
      <c r="C22" s="336"/>
      <c r="D22" s="335">
        <v>799</v>
      </c>
      <c r="E22" s="337" t="s">
        <v>220</v>
      </c>
      <c r="F22" s="338"/>
      <c r="G22" s="338"/>
      <c r="H22" s="338"/>
      <c r="I22" s="338"/>
      <c r="J22" s="339"/>
    </row>
    <row r="23" spans="2:10" ht="20.100000000000001" customHeight="1">
      <c r="B23" s="334" t="s">
        <v>170</v>
      </c>
      <c r="C23" s="336"/>
      <c r="D23" s="335">
        <v>632</v>
      </c>
      <c r="E23" s="337" t="s">
        <v>220</v>
      </c>
      <c r="F23" s="338"/>
      <c r="G23" s="338"/>
      <c r="H23" s="338"/>
      <c r="I23" s="338"/>
      <c r="J23" s="339"/>
    </row>
    <row r="24" spans="2:10" ht="20.100000000000001" customHeight="1">
      <c r="B24" s="334" t="s">
        <v>171</v>
      </c>
      <c r="C24" s="336"/>
      <c r="D24" s="335">
        <v>132.6</v>
      </c>
      <c r="E24" s="337" t="s">
        <v>221</v>
      </c>
      <c r="F24" s="338"/>
      <c r="G24" s="338"/>
      <c r="H24" s="338"/>
      <c r="I24" s="338"/>
      <c r="J24" s="339"/>
    </row>
    <row r="25" spans="2:10" ht="20.100000000000001" customHeight="1">
      <c r="B25" s="334" t="s">
        <v>172</v>
      </c>
      <c r="C25" s="336"/>
      <c r="D25" s="335">
        <v>0</v>
      </c>
      <c r="E25" s="340"/>
      <c r="F25" s="341"/>
      <c r="G25" s="341"/>
      <c r="H25" s="341"/>
      <c r="I25" s="341"/>
      <c r="J25" s="342"/>
    </row>
    <row r="26" spans="2:10" ht="24.95" customHeight="1">
      <c r="B26" s="343" t="s">
        <v>20</v>
      </c>
      <c r="C26" s="344"/>
      <c r="D26" s="335">
        <v>215</v>
      </c>
      <c r="E26" s="337" t="s">
        <v>222</v>
      </c>
      <c r="F26" s="338"/>
      <c r="G26" s="338"/>
      <c r="H26" s="338"/>
      <c r="I26" s="338"/>
      <c r="J26" s="339"/>
    </row>
    <row r="27" spans="2:10">
      <c r="B27" s="2"/>
      <c r="C27" s="2"/>
      <c r="D27" s="2"/>
      <c r="E27" s="2"/>
      <c r="F27" s="2"/>
      <c r="G27" s="2"/>
      <c r="H27" s="2"/>
      <c r="I27" s="2"/>
      <c r="J27" s="2"/>
    </row>
    <row r="28" spans="2:10">
      <c r="B28" s="2" t="s">
        <v>26</v>
      </c>
      <c r="C28" s="2"/>
      <c r="D28" s="2"/>
      <c r="E28" s="2"/>
      <c r="F28" s="2"/>
      <c r="G28" s="2"/>
      <c r="H28" s="2"/>
      <c r="I28" s="2"/>
      <c r="J28" s="2"/>
    </row>
  </sheetData>
  <mergeCells count="27">
    <mergeCell ref="E26:J26"/>
    <mergeCell ref="B23:C23"/>
    <mergeCell ref="E23:J23"/>
    <mergeCell ref="B24:C24"/>
    <mergeCell ref="E24:J24"/>
    <mergeCell ref="B1:J1"/>
    <mergeCell ref="B2:J2"/>
    <mergeCell ref="B3:J3"/>
    <mergeCell ref="B4:J4"/>
    <mergeCell ref="B5:J5"/>
    <mergeCell ref="B7:C8"/>
    <mergeCell ref="D7:J7"/>
    <mergeCell ref="D8:D9"/>
    <mergeCell ref="E8:E9"/>
    <mergeCell ref="F8:F9"/>
    <mergeCell ref="G8:G9"/>
    <mergeCell ref="H8:J8"/>
    <mergeCell ref="B18:C18"/>
    <mergeCell ref="B19:J19"/>
    <mergeCell ref="B20:J20"/>
    <mergeCell ref="B21:C21"/>
    <mergeCell ref="E21:J21"/>
    <mergeCell ref="B22:C22"/>
    <mergeCell ref="E22:J22"/>
    <mergeCell ref="B25:C25"/>
    <mergeCell ref="E25:J25"/>
    <mergeCell ref="B26:C26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173</v>
      </c>
      <c r="C1" s="2" t="s">
        <v>174</v>
      </c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74" t="s">
        <v>65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 t="s">
        <v>175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75" t="s">
        <v>176</v>
      </c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76" t="s">
        <v>2</v>
      </c>
      <c r="C7" s="276"/>
      <c r="D7" s="276" t="s">
        <v>3</v>
      </c>
      <c r="E7" s="276"/>
      <c r="F7" s="276"/>
      <c r="G7" s="276"/>
      <c r="H7" s="276"/>
      <c r="I7" s="276"/>
      <c r="J7" s="276"/>
    </row>
    <row r="8" spans="2:10">
      <c r="B8" s="276"/>
      <c r="C8" s="276"/>
      <c r="D8" s="276" t="s">
        <v>4</v>
      </c>
      <c r="E8" s="276" t="s">
        <v>5</v>
      </c>
      <c r="F8" s="276" t="s">
        <v>6</v>
      </c>
      <c r="G8" s="276" t="s">
        <v>7</v>
      </c>
      <c r="H8" s="276" t="s">
        <v>8</v>
      </c>
      <c r="I8" s="276"/>
      <c r="J8" s="276"/>
    </row>
    <row r="9" spans="2:10">
      <c r="B9" s="231" t="s">
        <v>9</v>
      </c>
      <c r="C9" s="231" t="s">
        <v>10</v>
      </c>
      <c r="D9" s="276"/>
      <c r="E9" s="276"/>
      <c r="F9" s="276"/>
      <c r="G9" s="276"/>
      <c r="H9" s="231" t="s">
        <v>11</v>
      </c>
      <c r="I9" s="231" t="s">
        <v>12</v>
      </c>
      <c r="J9" s="231" t="s">
        <v>0</v>
      </c>
    </row>
    <row r="10" spans="2:10">
      <c r="B10" s="34" t="s">
        <v>64</v>
      </c>
      <c r="C10" s="35" t="s">
        <v>65</v>
      </c>
      <c r="D10" s="415">
        <v>813</v>
      </c>
      <c r="E10" s="415">
        <v>182</v>
      </c>
      <c r="F10" s="365">
        <v>1</v>
      </c>
      <c r="G10" s="365" t="s">
        <v>36</v>
      </c>
      <c r="H10" s="36">
        <v>1021</v>
      </c>
      <c r="I10" s="36">
        <v>1336</v>
      </c>
      <c r="J10" s="36">
        <f>H10+I10</f>
        <v>2357</v>
      </c>
    </row>
    <row r="11" spans="2:10">
      <c r="B11" s="34"/>
      <c r="C11" s="35"/>
      <c r="D11" s="35"/>
      <c r="E11" s="35"/>
      <c r="F11" s="35"/>
      <c r="G11" s="35"/>
      <c r="H11" s="36"/>
      <c r="I11" s="36"/>
      <c r="J11" s="36">
        <f t="shared" ref="J11:J17" si="0">H11+I11</f>
        <v>0</v>
      </c>
    </row>
    <row r="12" spans="2:10">
      <c r="B12" s="34"/>
      <c r="C12" s="35"/>
      <c r="D12" s="35"/>
      <c r="E12" s="35"/>
      <c r="F12" s="35"/>
      <c r="G12" s="35"/>
      <c r="H12" s="36"/>
      <c r="I12" s="36"/>
      <c r="J12" s="36">
        <f t="shared" si="0"/>
        <v>0</v>
      </c>
    </row>
    <row r="13" spans="2:10">
      <c r="B13" s="34"/>
      <c r="C13" s="35"/>
      <c r="D13" s="35"/>
      <c r="E13" s="35"/>
      <c r="F13" s="35"/>
      <c r="G13" s="35"/>
      <c r="H13" s="36"/>
      <c r="I13" s="36"/>
      <c r="J13" s="36">
        <f t="shared" si="0"/>
        <v>0</v>
      </c>
    </row>
    <row r="14" spans="2:10">
      <c r="B14" s="34"/>
      <c r="C14" s="35"/>
      <c r="D14" s="35"/>
      <c r="E14" s="35"/>
      <c r="F14" s="35"/>
      <c r="G14" s="35"/>
      <c r="H14" s="36"/>
      <c r="I14" s="36"/>
      <c r="J14" s="36">
        <f t="shared" si="0"/>
        <v>0</v>
      </c>
    </row>
    <row r="15" spans="2:10">
      <c r="B15" s="34"/>
      <c r="C15" s="35"/>
      <c r="D15" s="35"/>
      <c r="E15" s="35"/>
      <c r="F15" s="35"/>
      <c r="G15" s="35"/>
      <c r="H15" s="36"/>
      <c r="I15" s="36"/>
      <c r="J15" s="36">
        <f t="shared" si="0"/>
        <v>0</v>
      </c>
    </row>
    <row r="16" spans="2:10">
      <c r="B16" s="37"/>
      <c r="C16" s="35"/>
      <c r="D16" s="35"/>
      <c r="E16" s="35"/>
      <c r="F16" s="35"/>
      <c r="G16" s="35"/>
      <c r="H16" s="36"/>
      <c r="I16" s="36"/>
      <c r="J16" s="36">
        <f t="shared" si="0"/>
        <v>0</v>
      </c>
    </row>
    <row r="17" spans="2:10">
      <c r="B17" s="37"/>
      <c r="C17" s="35"/>
      <c r="D17" s="35"/>
      <c r="E17" s="35"/>
      <c r="F17" s="35"/>
      <c r="G17" s="35"/>
      <c r="H17" s="36"/>
      <c r="I17" s="36"/>
      <c r="J17" s="36">
        <f t="shared" si="0"/>
        <v>0</v>
      </c>
    </row>
    <row r="18" spans="2:10">
      <c r="B18" s="276" t="s">
        <v>0</v>
      </c>
      <c r="C18" s="276"/>
      <c r="D18" s="416">
        <f>SUM(D10:D17)</f>
        <v>813</v>
      </c>
      <c r="E18" s="347">
        <f t="shared" ref="E18:J18" si="1">SUM(E10:E17)</f>
        <v>182</v>
      </c>
      <c r="F18" s="347">
        <f t="shared" si="1"/>
        <v>1</v>
      </c>
      <c r="G18" s="347">
        <f t="shared" si="1"/>
        <v>0</v>
      </c>
      <c r="H18" s="347">
        <f t="shared" si="1"/>
        <v>1021</v>
      </c>
      <c r="I18" s="347">
        <f t="shared" si="1"/>
        <v>1336</v>
      </c>
      <c r="J18" s="347">
        <f t="shared" si="1"/>
        <v>2357</v>
      </c>
    </row>
    <row r="19" spans="2:10">
      <c r="B19" s="257"/>
      <c r="C19" s="257"/>
      <c r="D19" s="257"/>
      <c r="E19" s="257"/>
      <c r="F19" s="257"/>
      <c r="G19" s="257"/>
      <c r="H19" s="257"/>
      <c r="I19" s="257"/>
      <c r="J19" s="257"/>
    </row>
    <row r="20" spans="2:10">
      <c r="B20" s="258" t="s">
        <v>27</v>
      </c>
      <c r="C20" s="258"/>
      <c r="D20" s="258"/>
      <c r="E20" s="258"/>
      <c r="F20" s="258"/>
      <c r="G20" s="258"/>
      <c r="H20" s="258"/>
      <c r="I20" s="258"/>
      <c r="J20" s="258"/>
    </row>
    <row r="21" spans="2:10" ht="39" customHeight="1">
      <c r="B21" s="326" t="s">
        <v>13</v>
      </c>
      <c r="C21" s="314"/>
      <c r="D21" s="213" t="s">
        <v>14</v>
      </c>
      <c r="E21" s="314" t="s">
        <v>15</v>
      </c>
      <c r="F21" s="314"/>
      <c r="G21" s="314"/>
      <c r="H21" s="314"/>
      <c r="I21" s="314"/>
      <c r="J21" s="315"/>
    </row>
    <row r="22" spans="2:10" ht="24.95" customHeight="1">
      <c r="B22" s="321" t="s">
        <v>16</v>
      </c>
      <c r="C22" s="260"/>
      <c r="D22" s="214">
        <v>799</v>
      </c>
      <c r="E22" s="322" t="s">
        <v>217</v>
      </c>
      <c r="F22" s="323"/>
      <c r="G22" s="323"/>
      <c r="H22" s="323"/>
      <c r="I22" s="323"/>
      <c r="J22" s="324"/>
    </row>
    <row r="23" spans="2:10" ht="24.95" customHeight="1">
      <c r="B23" s="321" t="s">
        <v>17</v>
      </c>
      <c r="C23" s="260"/>
      <c r="D23" s="215">
        <v>632</v>
      </c>
      <c r="E23" s="322" t="s">
        <v>217</v>
      </c>
      <c r="F23" s="323"/>
      <c r="G23" s="323"/>
      <c r="H23" s="323"/>
      <c r="I23" s="323"/>
      <c r="J23" s="324"/>
    </row>
    <row r="24" spans="2:10" ht="24.95" customHeight="1">
      <c r="B24" s="321" t="s">
        <v>18</v>
      </c>
      <c r="C24" s="260"/>
      <c r="D24" s="215">
        <v>957.16</v>
      </c>
      <c r="E24" s="264" t="s">
        <v>66</v>
      </c>
      <c r="F24" s="264"/>
      <c r="G24" s="264"/>
      <c r="H24" s="264"/>
      <c r="I24" s="264"/>
      <c r="J24" s="325"/>
    </row>
    <row r="25" spans="2:10" ht="24.95" customHeight="1">
      <c r="B25" s="321" t="s">
        <v>19</v>
      </c>
      <c r="C25" s="260"/>
      <c r="D25" s="215" t="s">
        <v>36</v>
      </c>
      <c r="E25" s="264" t="s">
        <v>36</v>
      </c>
      <c r="F25" s="264"/>
      <c r="G25" s="264"/>
      <c r="H25" s="264"/>
      <c r="I25" s="264"/>
      <c r="J25" s="325"/>
    </row>
    <row r="26" spans="2:10" ht="24.95" customHeight="1">
      <c r="B26" s="316" t="s">
        <v>20</v>
      </c>
      <c r="C26" s="317"/>
      <c r="D26" s="215">
        <v>215</v>
      </c>
      <c r="E26" s="318" t="s">
        <v>218</v>
      </c>
      <c r="F26" s="319"/>
      <c r="G26" s="319"/>
      <c r="H26" s="319"/>
      <c r="I26" s="319"/>
      <c r="J26" s="320"/>
    </row>
    <row r="27" spans="2:10">
      <c r="B27" s="2" t="s">
        <v>26</v>
      </c>
      <c r="C27" s="2"/>
      <c r="D27" s="2"/>
      <c r="E27" s="2"/>
      <c r="F27" s="2"/>
      <c r="G27" s="2"/>
      <c r="H27" s="2"/>
      <c r="I27" s="2"/>
      <c r="J27" s="2"/>
    </row>
  </sheetData>
  <mergeCells count="23">
    <mergeCell ref="E21:J21"/>
    <mergeCell ref="B26:C26"/>
    <mergeCell ref="E26:J26"/>
    <mergeCell ref="B23:C23"/>
    <mergeCell ref="E23:J23"/>
    <mergeCell ref="B24:C24"/>
    <mergeCell ref="E24:J24"/>
    <mergeCell ref="B25:C25"/>
    <mergeCell ref="E25:J25"/>
    <mergeCell ref="B22:C22"/>
    <mergeCell ref="E22:J22"/>
    <mergeCell ref="B21:C21"/>
    <mergeCell ref="B5:J5"/>
    <mergeCell ref="B7:C8"/>
    <mergeCell ref="D7:J7"/>
    <mergeCell ref="D8:D9"/>
    <mergeCell ref="E8:E9"/>
    <mergeCell ref="F8:F9"/>
    <mergeCell ref="G8:G9"/>
    <mergeCell ref="H8:J8"/>
    <mergeCell ref="B18:C18"/>
    <mergeCell ref="B19:J19"/>
    <mergeCell ref="B20:J20"/>
  </mergeCells>
  <pageMargins left="0.51181102362204722" right="0.51181102362204722" top="0.78740157480314965" bottom="0.78740157480314965" header="0.31496062992125984" footer="0.31496062992125984"/>
  <pageSetup paperSize="9" scale="94" orientation="landscape" verticalDpi="0" r:id="rId1"/>
  <ignoredErrors>
    <ignoredError sqref="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76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77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138</v>
      </c>
      <c r="C4" s="2"/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76" t="s">
        <v>2</v>
      </c>
      <c r="C7" s="276"/>
      <c r="D7" s="276" t="s">
        <v>3</v>
      </c>
      <c r="E7" s="276"/>
      <c r="F7" s="276"/>
      <c r="G7" s="276"/>
      <c r="H7" s="276"/>
      <c r="I7" s="276"/>
      <c r="J7" s="276"/>
    </row>
    <row r="8" spans="2:10" ht="12.75" customHeight="1">
      <c r="B8" s="276"/>
      <c r="C8" s="276"/>
      <c r="D8" s="276" t="s">
        <v>4</v>
      </c>
      <c r="E8" s="276" t="s">
        <v>5</v>
      </c>
      <c r="F8" s="276" t="s">
        <v>6</v>
      </c>
      <c r="G8" s="276" t="s">
        <v>7</v>
      </c>
      <c r="H8" s="276" t="s">
        <v>8</v>
      </c>
      <c r="I8" s="276"/>
      <c r="J8" s="276"/>
    </row>
    <row r="9" spans="2:10">
      <c r="B9" s="231" t="s">
        <v>9</v>
      </c>
      <c r="C9" s="231" t="s">
        <v>10</v>
      </c>
      <c r="D9" s="276"/>
      <c r="E9" s="276"/>
      <c r="F9" s="276"/>
      <c r="G9" s="276"/>
      <c r="H9" s="231" t="s">
        <v>11</v>
      </c>
      <c r="I9" s="231" t="s">
        <v>12</v>
      </c>
      <c r="J9" s="231" t="s">
        <v>0</v>
      </c>
    </row>
    <row r="10" spans="2:10">
      <c r="B10" s="451" t="s">
        <v>78</v>
      </c>
      <c r="C10" s="450" t="s">
        <v>79</v>
      </c>
      <c r="D10" s="440">
        <v>2365</v>
      </c>
      <c r="E10" s="448">
        <v>391</v>
      </c>
      <c r="F10" s="448">
        <v>233</v>
      </c>
      <c r="G10" s="448">
        <v>49</v>
      </c>
      <c r="H10" s="390">
        <v>3389</v>
      </c>
      <c r="I10" s="390">
        <v>5166</v>
      </c>
      <c r="J10" s="441">
        <v>8555</v>
      </c>
    </row>
    <row r="11" spans="2:10">
      <c r="B11" s="34"/>
      <c r="C11" s="35"/>
      <c r="D11" s="35"/>
      <c r="E11" s="35"/>
      <c r="F11" s="35"/>
      <c r="G11" s="35"/>
      <c r="H11" s="36"/>
      <c r="I11" s="36"/>
      <c r="J11" s="36">
        <f t="shared" ref="J11:J14" si="0">H11+I11</f>
        <v>0</v>
      </c>
    </row>
    <row r="12" spans="2:10">
      <c r="B12" s="34"/>
      <c r="C12" s="35"/>
      <c r="D12" s="35"/>
      <c r="E12" s="35"/>
      <c r="F12" s="35"/>
      <c r="G12" s="35"/>
      <c r="H12" s="36"/>
      <c r="I12" s="36"/>
      <c r="J12" s="36">
        <f t="shared" si="0"/>
        <v>0</v>
      </c>
    </row>
    <row r="13" spans="2:10">
      <c r="B13" s="37"/>
      <c r="C13" s="35"/>
      <c r="D13" s="35"/>
      <c r="E13" s="35"/>
      <c r="F13" s="35"/>
      <c r="G13" s="35"/>
      <c r="H13" s="36"/>
      <c r="I13" s="36"/>
      <c r="J13" s="36">
        <f t="shared" si="0"/>
        <v>0</v>
      </c>
    </row>
    <row r="14" spans="2:10">
      <c r="B14" s="37"/>
      <c r="C14" s="35"/>
      <c r="D14" s="35"/>
      <c r="E14" s="35"/>
      <c r="F14" s="35"/>
      <c r="G14" s="35"/>
      <c r="H14" s="36"/>
      <c r="I14" s="36"/>
      <c r="J14" s="36">
        <f t="shared" si="0"/>
        <v>0</v>
      </c>
    </row>
    <row r="15" spans="2:10">
      <c r="B15" s="276" t="s">
        <v>0</v>
      </c>
      <c r="C15" s="276"/>
      <c r="D15" s="38">
        <f>SUM(D10:D14)</f>
        <v>2365</v>
      </c>
      <c r="E15" s="38">
        <f t="shared" ref="E15:J15" si="1">SUM(E10:E14)</f>
        <v>391</v>
      </c>
      <c r="F15" s="38">
        <f t="shared" si="1"/>
        <v>233</v>
      </c>
      <c r="G15" s="38">
        <f t="shared" si="1"/>
        <v>49</v>
      </c>
      <c r="H15" s="38">
        <f t="shared" si="1"/>
        <v>3389</v>
      </c>
      <c r="I15" s="38">
        <f t="shared" si="1"/>
        <v>5166</v>
      </c>
      <c r="J15" s="38">
        <f t="shared" si="1"/>
        <v>8555</v>
      </c>
    </row>
    <row r="16" spans="2:10">
      <c r="B16" s="257"/>
      <c r="C16" s="257"/>
      <c r="D16" s="257"/>
      <c r="E16" s="257"/>
      <c r="F16" s="257"/>
      <c r="G16" s="257"/>
      <c r="H16" s="257"/>
      <c r="I16" s="257"/>
      <c r="J16" s="257"/>
    </row>
    <row r="17" spans="2:10" ht="12.75" customHeight="1">
      <c r="B17" s="258" t="s">
        <v>27</v>
      </c>
      <c r="C17" s="258"/>
      <c r="D17" s="258"/>
      <c r="E17" s="258"/>
      <c r="F17" s="258"/>
      <c r="G17" s="258"/>
      <c r="H17" s="258"/>
      <c r="I17" s="258"/>
      <c r="J17" s="258"/>
    </row>
    <row r="18" spans="2:10" ht="36">
      <c r="B18" s="276" t="s">
        <v>13</v>
      </c>
      <c r="C18" s="276"/>
      <c r="D18" s="231" t="s">
        <v>14</v>
      </c>
      <c r="E18" s="276" t="s">
        <v>15</v>
      </c>
      <c r="F18" s="276"/>
      <c r="G18" s="276"/>
      <c r="H18" s="276"/>
      <c r="I18" s="276"/>
      <c r="J18" s="276"/>
    </row>
    <row r="19" spans="2:10" ht="20.25" customHeight="1">
      <c r="B19" s="449" t="s">
        <v>16</v>
      </c>
      <c r="C19" s="449"/>
      <c r="D19" s="391">
        <v>799</v>
      </c>
      <c r="E19" s="442" t="s">
        <v>80</v>
      </c>
      <c r="F19" s="442"/>
      <c r="G19" s="442"/>
      <c r="H19" s="442"/>
      <c r="I19" s="442"/>
      <c r="J19" s="442"/>
    </row>
    <row r="20" spans="2:10" ht="20.25" customHeight="1">
      <c r="B20" s="449" t="s">
        <v>17</v>
      </c>
      <c r="C20" s="449"/>
      <c r="D20" s="391">
        <v>632</v>
      </c>
      <c r="E20" s="442" t="s">
        <v>80</v>
      </c>
      <c r="F20" s="442"/>
      <c r="G20" s="442"/>
      <c r="H20" s="442"/>
      <c r="I20" s="442"/>
      <c r="J20" s="442"/>
    </row>
    <row r="21" spans="2:10" ht="20.25" customHeight="1">
      <c r="B21" s="449" t="s">
        <v>18</v>
      </c>
      <c r="C21" s="449"/>
      <c r="D21" s="391">
        <v>24.62</v>
      </c>
      <c r="E21" s="442" t="s">
        <v>81</v>
      </c>
      <c r="F21" s="442"/>
      <c r="G21" s="442"/>
      <c r="H21" s="442"/>
      <c r="I21" s="442"/>
      <c r="J21" s="442"/>
    </row>
    <row r="22" spans="2:10" ht="18.75" customHeight="1">
      <c r="B22" s="449" t="s">
        <v>19</v>
      </c>
      <c r="C22" s="449"/>
      <c r="D22" s="391">
        <v>177.51</v>
      </c>
      <c r="E22" s="442" t="s">
        <v>184</v>
      </c>
      <c r="F22" s="442"/>
      <c r="G22" s="442"/>
      <c r="H22" s="442"/>
      <c r="I22" s="442"/>
      <c r="J22" s="442"/>
    </row>
    <row r="23" spans="2:10" ht="31.5" customHeight="1">
      <c r="B23" s="442" t="s">
        <v>20</v>
      </c>
      <c r="C23" s="442"/>
      <c r="D23" s="391">
        <v>215</v>
      </c>
      <c r="E23" s="442" t="s">
        <v>185</v>
      </c>
      <c r="F23" s="442"/>
      <c r="G23" s="442"/>
      <c r="H23" s="442"/>
      <c r="I23" s="442"/>
      <c r="J23" s="44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362204722" right="0.51181102362204722" top="0.78740157480314965" bottom="0.78740157480314965" header="0.31496062992125984" footer="0.31496062992125984"/>
  <pageSetup paperSize="9" scale="98" orientation="landscape" verticalDpi="0" r:id="rId1"/>
  <ignoredErrors>
    <ignoredError sqref="B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4" t="s">
        <v>21</v>
      </c>
      <c r="C1" s="15"/>
      <c r="D1" s="15"/>
      <c r="E1" s="15"/>
      <c r="F1" s="15"/>
      <c r="G1" s="15"/>
      <c r="H1" s="15"/>
      <c r="I1" s="15"/>
      <c r="J1" s="15"/>
    </row>
    <row r="2" spans="2:10">
      <c r="B2" s="14" t="s">
        <v>86</v>
      </c>
      <c r="C2" s="15"/>
      <c r="D2" s="15"/>
      <c r="E2" s="15"/>
      <c r="F2" s="15"/>
      <c r="G2" s="15"/>
      <c r="H2" s="15"/>
      <c r="I2" s="15"/>
      <c r="J2" s="15"/>
    </row>
    <row r="3" spans="2:10">
      <c r="B3" s="14" t="s">
        <v>87</v>
      </c>
      <c r="C3" s="15"/>
      <c r="D3" s="15"/>
      <c r="E3" s="15"/>
      <c r="F3" s="15"/>
      <c r="G3" s="15"/>
      <c r="H3" s="15"/>
      <c r="I3" s="15"/>
      <c r="J3" s="15"/>
    </row>
    <row r="4" spans="2:10">
      <c r="B4" s="15" t="s">
        <v>138</v>
      </c>
      <c r="C4" s="15"/>
      <c r="D4" s="15"/>
      <c r="E4" s="15"/>
      <c r="F4" s="15"/>
      <c r="G4" s="15"/>
      <c r="H4" s="15"/>
      <c r="I4" s="15"/>
      <c r="J4" s="15"/>
    </row>
    <row r="5" spans="2:10">
      <c r="B5" s="268" t="s">
        <v>1</v>
      </c>
      <c r="C5" s="268"/>
      <c r="D5" s="268"/>
      <c r="E5" s="268"/>
      <c r="F5" s="268"/>
      <c r="G5" s="268"/>
      <c r="H5" s="268"/>
      <c r="I5" s="268"/>
      <c r="J5" s="268"/>
    </row>
    <row r="6" spans="2:10">
      <c r="B6" s="148" t="s">
        <v>25</v>
      </c>
      <c r="C6" s="15"/>
      <c r="D6" s="15"/>
      <c r="E6" s="15"/>
      <c r="F6" s="15"/>
      <c r="G6" s="15"/>
      <c r="H6" s="15"/>
      <c r="I6" s="15"/>
      <c r="J6" s="15"/>
    </row>
    <row r="7" spans="2:10">
      <c r="B7" s="327" t="s">
        <v>2</v>
      </c>
      <c r="C7" s="327"/>
      <c r="D7" s="327" t="s">
        <v>3</v>
      </c>
      <c r="E7" s="327"/>
      <c r="F7" s="327"/>
      <c r="G7" s="327"/>
      <c r="H7" s="327"/>
      <c r="I7" s="327"/>
      <c r="J7" s="327"/>
    </row>
    <row r="8" spans="2:10">
      <c r="B8" s="327"/>
      <c r="C8" s="327"/>
      <c r="D8" s="327" t="s">
        <v>4</v>
      </c>
      <c r="E8" s="327" t="s">
        <v>5</v>
      </c>
      <c r="F8" s="327" t="s">
        <v>6</v>
      </c>
      <c r="G8" s="327" t="s">
        <v>7</v>
      </c>
      <c r="H8" s="327" t="s">
        <v>8</v>
      </c>
      <c r="I8" s="327"/>
      <c r="J8" s="327"/>
    </row>
    <row r="9" spans="2:10" ht="24">
      <c r="B9" s="160" t="s">
        <v>9</v>
      </c>
      <c r="C9" s="160" t="s">
        <v>10</v>
      </c>
      <c r="D9" s="327"/>
      <c r="E9" s="327"/>
      <c r="F9" s="327"/>
      <c r="G9" s="327"/>
      <c r="H9" s="160" t="s">
        <v>11</v>
      </c>
      <c r="I9" s="160" t="s">
        <v>12</v>
      </c>
      <c r="J9" s="160" t="s">
        <v>0</v>
      </c>
    </row>
    <row r="10" spans="2:10">
      <c r="B10" s="60" t="s">
        <v>191</v>
      </c>
      <c r="C10" s="161" t="s">
        <v>85</v>
      </c>
      <c r="D10" s="162">
        <v>1583</v>
      </c>
      <c r="E10" s="162">
        <v>425</v>
      </c>
      <c r="F10" s="162">
        <v>4</v>
      </c>
      <c r="G10" s="162">
        <v>245</v>
      </c>
      <c r="H10" s="163">
        <v>1658</v>
      </c>
      <c r="I10" s="163">
        <v>2370</v>
      </c>
      <c r="J10" s="163">
        <f>H10+I10</f>
        <v>4028</v>
      </c>
    </row>
    <row r="11" spans="2:10">
      <c r="B11" s="327" t="s">
        <v>0</v>
      </c>
      <c r="C11" s="327"/>
      <c r="D11" s="164">
        <f t="shared" ref="D11:J11" si="0">SUM(D10:D10)</f>
        <v>1583</v>
      </c>
      <c r="E11" s="164">
        <f t="shared" si="0"/>
        <v>425</v>
      </c>
      <c r="F11" s="164">
        <f t="shared" si="0"/>
        <v>4</v>
      </c>
      <c r="G11" s="164">
        <f t="shared" si="0"/>
        <v>245</v>
      </c>
      <c r="H11" s="164">
        <f t="shared" si="0"/>
        <v>1658</v>
      </c>
      <c r="I11" s="164">
        <f t="shared" si="0"/>
        <v>2370</v>
      </c>
      <c r="J11" s="164">
        <f t="shared" si="0"/>
        <v>4028</v>
      </c>
    </row>
    <row r="12" spans="2:10">
      <c r="B12" s="328"/>
      <c r="C12" s="328"/>
      <c r="D12" s="328"/>
      <c r="E12" s="328"/>
      <c r="F12" s="328"/>
      <c r="G12" s="328"/>
      <c r="H12" s="328"/>
      <c r="I12" s="328"/>
      <c r="J12" s="328"/>
    </row>
    <row r="13" spans="2:10">
      <c r="B13" s="329" t="s">
        <v>197</v>
      </c>
      <c r="C13" s="329"/>
      <c r="D13" s="329"/>
      <c r="E13" s="329"/>
      <c r="F13" s="329"/>
      <c r="G13" s="329"/>
      <c r="H13" s="329"/>
      <c r="I13" s="329"/>
      <c r="J13" s="329"/>
    </row>
    <row r="14" spans="2:10" ht="36">
      <c r="B14" s="327" t="s">
        <v>13</v>
      </c>
      <c r="C14" s="327"/>
      <c r="D14" s="160" t="s">
        <v>14</v>
      </c>
      <c r="E14" s="327" t="s">
        <v>15</v>
      </c>
      <c r="F14" s="327"/>
      <c r="G14" s="327"/>
      <c r="H14" s="327"/>
      <c r="I14" s="327"/>
      <c r="J14" s="327"/>
    </row>
    <row r="15" spans="2:10" ht="24.95" customHeight="1">
      <c r="B15" s="330" t="s">
        <v>16</v>
      </c>
      <c r="C15" s="330"/>
      <c r="D15" s="165">
        <v>799</v>
      </c>
      <c r="E15" s="329" t="s">
        <v>80</v>
      </c>
      <c r="F15" s="329"/>
      <c r="G15" s="329"/>
      <c r="H15" s="329"/>
      <c r="I15" s="329"/>
      <c r="J15" s="329"/>
    </row>
    <row r="16" spans="2:10" ht="24.95" customHeight="1">
      <c r="B16" s="330" t="s">
        <v>17</v>
      </c>
      <c r="C16" s="330"/>
      <c r="D16" s="165">
        <v>632</v>
      </c>
      <c r="E16" s="329" t="s">
        <v>80</v>
      </c>
      <c r="F16" s="329"/>
      <c r="G16" s="329"/>
      <c r="H16" s="329"/>
      <c r="I16" s="329"/>
      <c r="J16" s="329"/>
    </row>
    <row r="17" spans="2:10" ht="24.95" customHeight="1">
      <c r="B17" s="330" t="s">
        <v>18</v>
      </c>
      <c r="C17" s="330"/>
      <c r="D17" s="165">
        <v>99</v>
      </c>
      <c r="E17" s="329" t="s">
        <v>88</v>
      </c>
      <c r="F17" s="329"/>
      <c r="G17" s="329"/>
      <c r="H17" s="329"/>
      <c r="I17" s="329"/>
      <c r="J17" s="329"/>
    </row>
    <row r="18" spans="2:10" ht="24.95" customHeight="1">
      <c r="B18" s="330" t="s">
        <v>19</v>
      </c>
      <c r="C18" s="330"/>
      <c r="D18" s="165">
        <v>181.66</v>
      </c>
      <c r="E18" s="331" t="s">
        <v>89</v>
      </c>
      <c r="F18" s="331"/>
      <c r="G18" s="331"/>
      <c r="H18" s="331"/>
      <c r="I18" s="331"/>
      <c r="J18" s="331"/>
    </row>
    <row r="19" spans="2:10" ht="24.95" customHeight="1">
      <c r="B19" s="330" t="s">
        <v>20</v>
      </c>
      <c r="C19" s="330"/>
      <c r="D19" s="165">
        <v>215</v>
      </c>
      <c r="E19" s="329" t="s">
        <v>200</v>
      </c>
      <c r="F19" s="329"/>
      <c r="G19" s="329"/>
      <c r="H19" s="329"/>
      <c r="I19" s="329"/>
      <c r="J19" s="329"/>
    </row>
    <row r="20" spans="2:10">
      <c r="B20" s="59"/>
      <c r="C20" s="59"/>
      <c r="D20" s="59"/>
      <c r="E20" s="59"/>
      <c r="F20" s="59"/>
      <c r="G20" s="15"/>
      <c r="H20" s="15"/>
      <c r="I20" s="15"/>
      <c r="J20" s="15"/>
    </row>
    <row r="21" spans="2:10">
      <c r="B21" s="59" t="s">
        <v>26</v>
      </c>
      <c r="C21" s="59"/>
      <c r="D21" s="59"/>
      <c r="E21" s="59"/>
      <c r="F21" s="59"/>
      <c r="G21" s="15"/>
      <c r="H21" s="15"/>
      <c r="I21" s="15"/>
      <c r="J21" s="15"/>
    </row>
  </sheetData>
  <mergeCells count="23">
    <mergeCell ref="B19:C19"/>
    <mergeCell ref="E19:J19"/>
    <mergeCell ref="B16:C16"/>
    <mergeCell ref="E16:J16"/>
    <mergeCell ref="B17:C17"/>
    <mergeCell ref="E17:J17"/>
    <mergeCell ref="B18:C18"/>
    <mergeCell ref="E18:J18"/>
    <mergeCell ref="B12:J12"/>
    <mergeCell ref="B13:J13"/>
    <mergeCell ref="B14:C14"/>
    <mergeCell ref="E14:J14"/>
    <mergeCell ref="B15:C15"/>
    <mergeCell ref="E15:J15"/>
    <mergeCell ref="B11:C11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7" t="s">
        <v>21</v>
      </c>
      <c r="C1" s="168"/>
      <c r="D1" s="168"/>
      <c r="E1" s="168"/>
      <c r="F1" s="168"/>
      <c r="G1" s="168"/>
      <c r="H1" s="168"/>
      <c r="I1" s="168"/>
      <c r="J1" s="168"/>
    </row>
    <row r="2" spans="2:10">
      <c r="B2" s="167" t="s">
        <v>177</v>
      </c>
      <c r="C2" s="168"/>
      <c r="D2" s="168"/>
      <c r="E2" s="168"/>
      <c r="F2" s="168"/>
      <c r="G2" s="168"/>
      <c r="H2" s="168"/>
      <c r="I2" s="168"/>
      <c r="J2" s="168"/>
    </row>
    <row r="3" spans="2:10">
      <c r="B3" s="167" t="s">
        <v>57</v>
      </c>
      <c r="C3" s="168"/>
      <c r="D3" s="168"/>
      <c r="E3" s="168"/>
      <c r="F3" s="168"/>
      <c r="G3" s="168"/>
      <c r="H3" s="168"/>
      <c r="I3" s="168"/>
      <c r="J3" s="168"/>
    </row>
    <row r="4" spans="2:10">
      <c r="B4" s="168" t="s">
        <v>138</v>
      </c>
      <c r="C4" s="168"/>
      <c r="D4" s="168"/>
      <c r="E4" s="168"/>
      <c r="F4" s="168"/>
      <c r="G4" s="168"/>
      <c r="H4" s="168"/>
      <c r="I4" s="168"/>
      <c r="J4" s="168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169" t="s">
        <v>25</v>
      </c>
      <c r="C6" s="168"/>
      <c r="D6" s="168"/>
      <c r="E6" s="168"/>
      <c r="F6" s="168"/>
      <c r="G6" s="168"/>
      <c r="H6" s="168"/>
      <c r="I6" s="168"/>
      <c r="J6" s="168"/>
    </row>
    <row r="7" spans="2:10" ht="12.75" customHeight="1">
      <c r="B7" s="298" t="s">
        <v>2</v>
      </c>
      <c r="C7" s="299"/>
      <c r="D7" s="299" t="s">
        <v>3</v>
      </c>
      <c r="E7" s="299"/>
      <c r="F7" s="299"/>
      <c r="G7" s="299"/>
      <c r="H7" s="299"/>
      <c r="I7" s="299"/>
      <c r="J7" s="300"/>
    </row>
    <row r="8" spans="2:10" ht="12.75" customHeight="1">
      <c r="B8" s="298"/>
      <c r="C8" s="299"/>
      <c r="D8" s="299" t="s">
        <v>4</v>
      </c>
      <c r="E8" s="299" t="s">
        <v>5</v>
      </c>
      <c r="F8" s="299" t="s">
        <v>6</v>
      </c>
      <c r="G8" s="299" t="s">
        <v>7</v>
      </c>
      <c r="H8" s="299" t="s">
        <v>8</v>
      </c>
      <c r="I8" s="299"/>
      <c r="J8" s="300"/>
    </row>
    <row r="9" spans="2:10">
      <c r="B9" s="413" t="s">
        <v>9</v>
      </c>
      <c r="C9" s="363" t="s">
        <v>10</v>
      </c>
      <c r="D9" s="414"/>
      <c r="E9" s="414"/>
      <c r="F9" s="414"/>
      <c r="G9" s="414"/>
      <c r="H9" s="363" t="s">
        <v>11</v>
      </c>
      <c r="I9" s="363" t="s">
        <v>12</v>
      </c>
      <c r="J9" s="364" t="s">
        <v>0</v>
      </c>
    </row>
    <row r="10" spans="2:10">
      <c r="B10" s="451" t="s">
        <v>192</v>
      </c>
      <c r="C10" s="35" t="s">
        <v>67</v>
      </c>
      <c r="D10" s="35">
        <v>675</v>
      </c>
      <c r="E10" s="35">
        <v>145</v>
      </c>
      <c r="F10" s="35">
        <v>39</v>
      </c>
      <c r="G10" s="35"/>
      <c r="H10" s="36">
        <v>807</v>
      </c>
      <c r="I10" s="36">
        <v>1423</v>
      </c>
      <c r="J10" s="36">
        <v>2230</v>
      </c>
    </row>
    <row r="11" spans="2:10">
      <c r="B11" s="34"/>
      <c r="C11" s="35"/>
      <c r="D11" s="35"/>
      <c r="E11" s="35"/>
      <c r="F11" s="35"/>
      <c r="G11" s="35"/>
      <c r="H11" s="36"/>
      <c r="I11" s="36"/>
      <c r="J11" s="36">
        <v>0</v>
      </c>
    </row>
    <row r="12" spans="2:10">
      <c r="B12" s="34"/>
      <c r="C12" s="35"/>
      <c r="D12" s="35"/>
      <c r="E12" s="35"/>
      <c r="F12" s="35"/>
      <c r="G12" s="35"/>
      <c r="H12" s="36"/>
      <c r="I12" s="36"/>
      <c r="J12" s="36">
        <v>0</v>
      </c>
    </row>
    <row r="13" spans="2:10">
      <c r="B13" s="34"/>
      <c r="C13" s="35"/>
      <c r="D13" s="35"/>
      <c r="E13" s="35"/>
      <c r="F13" s="35"/>
      <c r="G13" s="35"/>
      <c r="H13" s="36"/>
      <c r="I13" s="36"/>
      <c r="J13" s="36">
        <v>0</v>
      </c>
    </row>
    <row r="14" spans="2:10">
      <c r="B14" s="34"/>
      <c r="C14" s="35"/>
      <c r="D14" s="35"/>
      <c r="E14" s="35"/>
      <c r="F14" s="35"/>
      <c r="G14" s="35"/>
      <c r="H14" s="36"/>
      <c r="I14" s="36"/>
      <c r="J14" s="36">
        <v>0</v>
      </c>
    </row>
    <row r="15" spans="2:10">
      <c r="B15" s="37"/>
      <c r="C15" s="35"/>
      <c r="D15" s="35"/>
      <c r="E15" s="35"/>
      <c r="F15" s="35"/>
      <c r="G15" s="35"/>
      <c r="H15" s="36"/>
      <c r="I15" s="36"/>
      <c r="J15" s="36">
        <v>0</v>
      </c>
    </row>
    <row r="16" spans="2:10">
      <c r="B16" s="37"/>
      <c r="C16" s="35"/>
      <c r="D16" s="35"/>
      <c r="E16" s="35"/>
      <c r="F16" s="35"/>
      <c r="G16" s="35"/>
      <c r="H16" s="36"/>
      <c r="I16" s="36"/>
      <c r="J16" s="36">
        <v>0</v>
      </c>
    </row>
    <row r="17" spans="2:10">
      <c r="B17" s="345" t="s">
        <v>0</v>
      </c>
      <c r="C17" s="346"/>
      <c r="D17" s="347">
        <v>675</v>
      </c>
      <c r="E17" s="347">
        <v>145</v>
      </c>
      <c r="F17" s="347">
        <v>39</v>
      </c>
      <c r="G17" s="347">
        <v>0</v>
      </c>
      <c r="H17" s="347">
        <v>807</v>
      </c>
      <c r="I17" s="347">
        <v>1423</v>
      </c>
      <c r="J17" s="347">
        <v>2230</v>
      </c>
    </row>
    <row r="18" spans="2:10">
      <c r="B18" s="257"/>
      <c r="C18" s="257"/>
      <c r="D18" s="257"/>
      <c r="E18" s="257"/>
      <c r="F18" s="257"/>
      <c r="G18" s="257"/>
      <c r="H18" s="257"/>
      <c r="I18" s="257"/>
      <c r="J18" s="257"/>
    </row>
    <row r="19" spans="2:10" ht="12.75" customHeight="1">
      <c r="B19" s="258" t="s">
        <v>27</v>
      </c>
      <c r="C19" s="258"/>
      <c r="D19" s="258"/>
      <c r="E19" s="258"/>
      <c r="F19" s="258"/>
      <c r="G19" s="258"/>
      <c r="H19" s="258"/>
      <c r="I19" s="258"/>
      <c r="J19" s="258"/>
    </row>
    <row r="20" spans="2:10" ht="36">
      <c r="B20" s="298" t="s">
        <v>13</v>
      </c>
      <c r="C20" s="299"/>
      <c r="D20" s="170" t="s">
        <v>14</v>
      </c>
      <c r="E20" s="299" t="s">
        <v>15</v>
      </c>
      <c r="F20" s="299"/>
      <c r="G20" s="299"/>
      <c r="H20" s="299"/>
      <c r="I20" s="299"/>
      <c r="J20" s="300"/>
    </row>
    <row r="21" spans="2:10" ht="20.100000000000001" customHeight="1">
      <c r="B21" s="259" t="s">
        <v>16</v>
      </c>
      <c r="C21" s="260"/>
      <c r="D21" s="31">
        <v>799</v>
      </c>
      <c r="E21" s="265" t="s">
        <v>80</v>
      </c>
      <c r="F21" s="284"/>
      <c r="G21" s="284"/>
      <c r="H21" s="284"/>
      <c r="I21" s="284"/>
      <c r="J21" s="284"/>
    </row>
    <row r="22" spans="2:10" ht="20.100000000000001" customHeight="1">
      <c r="B22" s="259" t="s">
        <v>17</v>
      </c>
      <c r="C22" s="260"/>
      <c r="D22" s="31">
        <v>632</v>
      </c>
      <c r="E22" s="264" t="s">
        <v>80</v>
      </c>
      <c r="F22" s="264"/>
      <c r="G22" s="264"/>
      <c r="H22" s="264"/>
      <c r="I22" s="264"/>
      <c r="J22" s="265"/>
    </row>
    <row r="23" spans="2:10" ht="20.100000000000001" customHeight="1">
      <c r="B23" s="259" t="s">
        <v>18</v>
      </c>
      <c r="C23" s="260"/>
      <c r="D23" s="171">
        <v>255.95</v>
      </c>
      <c r="E23" s="264" t="s">
        <v>178</v>
      </c>
      <c r="F23" s="264"/>
      <c r="G23" s="264"/>
      <c r="H23" s="264"/>
      <c r="I23" s="264"/>
      <c r="J23" s="265"/>
    </row>
    <row r="24" spans="2:10" ht="20.100000000000001" customHeight="1">
      <c r="B24" s="259" t="s">
        <v>19</v>
      </c>
      <c r="C24" s="260"/>
      <c r="D24" s="31">
        <v>0</v>
      </c>
      <c r="E24" s="264" t="s">
        <v>179</v>
      </c>
      <c r="F24" s="264"/>
      <c r="G24" s="264"/>
      <c r="H24" s="264"/>
      <c r="I24" s="264"/>
      <c r="J24" s="265"/>
    </row>
    <row r="25" spans="2:10" ht="24.95" customHeight="1">
      <c r="B25" s="259" t="s">
        <v>20</v>
      </c>
      <c r="C25" s="260"/>
      <c r="D25" s="31">
        <v>215</v>
      </c>
      <c r="E25" s="264" t="s">
        <v>199</v>
      </c>
      <c r="F25" s="264"/>
      <c r="G25" s="264"/>
      <c r="H25" s="264"/>
      <c r="I25" s="264"/>
      <c r="J25" s="265"/>
    </row>
    <row r="26" spans="2:10">
      <c r="B26" s="168"/>
      <c r="C26" s="168"/>
      <c r="D26" s="168"/>
      <c r="E26" s="168"/>
      <c r="F26" s="168"/>
      <c r="G26" s="168"/>
      <c r="H26" s="168"/>
      <c r="I26" s="168"/>
      <c r="J26" s="168"/>
    </row>
    <row r="27" spans="2:10">
      <c r="B27" s="168" t="s">
        <v>26</v>
      </c>
      <c r="C27" s="168"/>
      <c r="D27" s="168"/>
      <c r="E27" s="168"/>
      <c r="F27" s="168"/>
      <c r="G27" s="168"/>
      <c r="H27" s="168"/>
      <c r="I27" s="168"/>
      <c r="J27" s="168"/>
    </row>
  </sheetData>
  <mergeCells count="23">
    <mergeCell ref="B5:J5"/>
    <mergeCell ref="B24:C24"/>
    <mergeCell ref="E24:J24"/>
    <mergeCell ref="B25:C25"/>
    <mergeCell ref="E25:J25"/>
    <mergeCell ref="B22:C22"/>
    <mergeCell ref="E22:J22"/>
    <mergeCell ref="B23:C23"/>
    <mergeCell ref="E23:J23"/>
    <mergeCell ref="B20:C20"/>
    <mergeCell ref="E20:J20"/>
    <mergeCell ref="B21:C21"/>
    <mergeCell ref="E21:J21"/>
    <mergeCell ref="B17:C17"/>
    <mergeCell ref="B18:J18"/>
    <mergeCell ref="B19:J19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4" t="s">
        <v>21</v>
      </c>
      <c r="C1" s="15"/>
      <c r="D1" s="15"/>
      <c r="E1" s="2"/>
      <c r="F1" s="2"/>
      <c r="G1" s="2"/>
      <c r="H1" s="2"/>
      <c r="I1" s="2"/>
      <c r="J1" s="2"/>
    </row>
    <row r="2" spans="2:10">
      <c r="B2" s="14" t="s">
        <v>82</v>
      </c>
      <c r="C2" s="15"/>
      <c r="D2" s="15"/>
      <c r="E2" s="2"/>
      <c r="F2" s="2"/>
      <c r="G2" s="2"/>
      <c r="H2" s="2"/>
      <c r="I2" s="2"/>
      <c r="J2" s="2"/>
    </row>
    <row r="3" spans="2:10">
      <c r="B3" s="14" t="s">
        <v>68</v>
      </c>
      <c r="C3" s="15"/>
      <c r="D3" s="15"/>
      <c r="E3" s="2"/>
      <c r="F3" s="2"/>
      <c r="G3" s="2"/>
      <c r="H3" s="2"/>
      <c r="I3" s="2"/>
      <c r="J3" s="2"/>
    </row>
    <row r="4" spans="2:10">
      <c r="B4" s="15" t="s">
        <v>138</v>
      </c>
      <c r="C4" s="15"/>
      <c r="D4" s="15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54" t="s">
        <v>2</v>
      </c>
      <c r="C7" s="255"/>
      <c r="D7" s="255" t="s">
        <v>3</v>
      </c>
      <c r="E7" s="255"/>
      <c r="F7" s="255"/>
      <c r="G7" s="255"/>
      <c r="H7" s="255"/>
      <c r="I7" s="255"/>
      <c r="J7" s="256"/>
    </row>
    <row r="8" spans="2:10">
      <c r="B8" s="254"/>
      <c r="C8" s="255"/>
      <c r="D8" s="255" t="s">
        <v>4</v>
      </c>
      <c r="E8" s="255" t="s">
        <v>5</v>
      </c>
      <c r="F8" s="255" t="s">
        <v>6</v>
      </c>
      <c r="G8" s="255" t="s">
        <v>7</v>
      </c>
      <c r="H8" s="255" t="s">
        <v>8</v>
      </c>
      <c r="I8" s="255"/>
      <c r="J8" s="256"/>
    </row>
    <row r="9" spans="2:10">
      <c r="B9" s="23" t="s">
        <v>9</v>
      </c>
      <c r="C9" s="24" t="s">
        <v>10</v>
      </c>
      <c r="D9" s="275"/>
      <c r="E9" s="275"/>
      <c r="F9" s="275"/>
      <c r="G9" s="275"/>
      <c r="H9" s="24" t="s">
        <v>11</v>
      </c>
      <c r="I9" s="24" t="s">
        <v>12</v>
      </c>
      <c r="J9" s="25" t="s">
        <v>0</v>
      </c>
    </row>
    <row r="10" spans="2:10">
      <c r="B10" s="348" t="s">
        <v>83</v>
      </c>
      <c r="C10" s="349" t="s">
        <v>223</v>
      </c>
      <c r="D10" s="350">
        <v>468</v>
      </c>
      <c r="E10" s="350">
        <v>77</v>
      </c>
      <c r="F10" s="350">
        <v>0</v>
      </c>
      <c r="G10" s="350">
        <v>57</v>
      </c>
      <c r="H10" s="351">
        <v>496</v>
      </c>
      <c r="I10" s="351">
        <v>596</v>
      </c>
      <c r="J10" s="351">
        <f>H10+I10</f>
        <v>1092</v>
      </c>
    </row>
    <row r="11" spans="2:10">
      <c r="B11" s="34"/>
      <c r="C11" s="35"/>
      <c r="D11" s="35"/>
      <c r="E11" s="35"/>
      <c r="F11" s="35"/>
      <c r="G11" s="35"/>
      <c r="H11" s="36"/>
      <c r="I11" s="36"/>
      <c r="J11" s="36">
        <f t="shared" ref="J11:J15" si="0">H11+I11</f>
        <v>0</v>
      </c>
    </row>
    <row r="12" spans="2:10">
      <c r="B12" s="34"/>
      <c r="C12" s="35"/>
      <c r="D12" s="35"/>
      <c r="E12" s="35"/>
      <c r="F12" s="35"/>
      <c r="G12" s="35"/>
      <c r="H12" s="36"/>
      <c r="I12" s="36"/>
      <c r="J12" s="36">
        <f t="shared" si="0"/>
        <v>0</v>
      </c>
    </row>
    <row r="13" spans="2:10">
      <c r="B13" s="34"/>
      <c r="C13" s="35"/>
      <c r="D13" s="35"/>
      <c r="E13" s="35"/>
      <c r="F13" s="35"/>
      <c r="G13" s="35"/>
      <c r="H13" s="36"/>
      <c r="I13" s="36"/>
      <c r="J13" s="36">
        <f t="shared" si="0"/>
        <v>0</v>
      </c>
    </row>
    <row r="14" spans="2:10">
      <c r="B14" s="37"/>
      <c r="C14" s="35"/>
      <c r="D14" s="35"/>
      <c r="E14" s="35"/>
      <c r="F14" s="35"/>
      <c r="G14" s="35"/>
      <c r="H14" s="36"/>
      <c r="I14" s="36"/>
      <c r="J14" s="36">
        <f t="shared" si="0"/>
        <v>0</v>
      </c>
    </row>
    <row r="15" spans="2:10">
      <c r="B15" s="37"/>
      <c r="C15" s="35"/>
      <c r="D15" s="35"/>
      <c r="E15" s="35"/>
      <c r="F15" s="35"/>
      <c r="G15" s="35"/>
      <c r="H15" s="36"/>
      <c r="I15" s="36"/>
      <c r="J15" s="36">
        <f t="shared" si="0"/>
        <v>0</v>
      </c>
    </row>
    <row r="16" spans="2:10">
      <c r="B16" s="345" t="s">
        <v>0</v>
      </c>
      <c r="C16" s="346"/>
      <c r="D16" s="347">
        <f>SUM(D10:D15)</f>
        <v>468</v>
      </c>
      <c r="E16" s="347">
        <f t="shared" ref="E16:J16" si="1">SUM(E10:E15)</f>
        <v>77</v>
      </c>
      <c r="F16" s="347">
        <f t="shared" si="1"/>
        <v>0</v>
      </c>
      <c r="G16" s="347">
        <f t="shared" si="1"/>
        <v>57</v>
      </c>
      <c r="H16" s="347">
        <f t="shared" si="1"/>
        <v>496</v>
      </c>
      <c r="I16" s="347">
        <f t="shared" si="1"/>
        <v>596</v>
      </c>
      <c r="J16" s="347">
        <f t="shared" si="1"/>
        <v>1092</v>
      </c>
    </row>
    <row r="17" spans="2:10">
      <c r="B17" s="257"/>
      <c r="C17" s="257"/>
      <c r="D17" s="257"/>
      <c r="E17" s="257"/>
      <c r="F17" s="257"/>
      <c r="G17" s="257"/>
      <c r="H17" s="257"/>
      <c r="I17" s="257"/>
      <c r="J17" s="257"/>
    </row>
    <row r="18" spans="2:10">
      <c r="B18" s="258" t="s">
        <v>27</v>
      </c>
      <c r="C18" s="258"/>
      <c r="D18" s="258"/>
      <c r="E18" s="258"/>
      <c r="F18" s="258"/>
      <c r="G18" s="258"/>
      <c r="H18" s="258"/>
      <c r="I18" s="258"/>
      <c r="J18" s="258"/>
    </row>
    <row r="19" spans="2:10" ht="36">
      <c r="B19" s="277" t="s">
        <v>13</v>
      </c>
      <c r="C19" s="275"/>
      <c r="D19" s="24" t="s">
        <v>14</v>
      </c>
      <c r="E19" s="275" t="s">
        <v>15</v>
      </c>
      <c r="F19" s="275"/>
      <c r="G19" s="275"/>
      <c r="H19" s="275"/>
      <c r="I19" s="275"/>
      <c r="J19" s="278"/>
    </row>
    <row r="20" spans="2:10" ht="20.100000000000001" customHeight="1">
      <c r="B20" s="411" t="s">
        <v>16</v>
      </c>
      <c r="C20" s="411"/>
      <c r="D20" s="361">
        <v>799</v>
      </c>
      <c r="E20" s="412" t="s">
        <v>80</v>
      </c>
      <c r="F20" s="412"/>
      <c r="G20" s="412"/>
      <c r="H20" s="412"/>
      <c r="I20" s="412"/>
      <c r="J20" s="412"/>
    </row>
    <row r="21" spans="2:10" ht="20.100000000000001" customHeight="1">
      <c r="B21" s="411" t="s">
        <v>17</v>
      </c>
      <c r="C21" s="411"/>
      <c r="D21" s="361">
        <v>632</v>
      </c>
      <c r="E21" s="412" t="s">
        <v>80</v>
      </c>
      <c r="F21" s="412"/>
      <c r="G21" s="412"/>
      <c r="H21" s="412"/>
      <c r="I21" s="412"/>
      <c r="J21" s="412"/>
    </row>
    <row r="22" spans="2:10" ht="20.100000000000001" customHeight="1">
      <c r="B22" s="411" t="s">
        <v>18</v>
      </c>
      <c r="C22" s="411"/>
      <c r="D22" s="361">
        <v>0</v>
      </c>
      <c r="E22" s="362" t="s">
        <v>36</v>
      </c>
      <c r="F22" s="362"/>
      <c r="G22" s="362"/>
      <c r="H22" s="362"/>
      <c r="I22" s="362"/>
      <c r="J22" s="362"/>
    </row>
    <row r="23" spans="2:10" ht="20.100000000000001" customHeight="1">
      <c r="B23" s="411" t="s">
        <v>19</v>
      </c>
      <c r="C23" s="411"/>
      <c r="D23" s="361">
        <v>195.63</v>
      </c>
      <c r="E23" s="412" t="s">
        <v>84</v>
      </c>
      <c r="F23" s="412"/>
      <c r="G23" s="412"/>
      <c r="H23" s="412"/>
      <c r="I23" s="412"/>
      <c r="J23" s="412"/>
    </row>
    <row r="24" spans="2:10" ht="26.25" customHeight="1">
      <c r="B24" s="411" t="s">
        <v>20</v>
      </c>
      <c r="C24" s="411"/>
      <c r="D24" s="361">
        <v>215</v>
      </c>
      <c r="E24" s="412" t="s">
        <v>199</v>
      </c>
      <c r="F24" s="412"/>
      <c r="G24" s="412"/>
      <c r="H24" s="412"/>
      <c r="I24" s="412"/>
      <c r="J24" s="412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mergeCells count="23">
    <mergeCell ref="E20:J20"/>
    <mergeCell ref="B21:C21"/>
    <mergeCell ref="E21:J21"/>
    <mergeCell ref="B22:C22"/>
    <mergeCell ref="E22:J22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0:C20"/>
    <mergeCell ref="B23:C23"/>
    <mergeCell ref="E23:J23"/>
    <mergeCell ref="B24:C24"/>
    <mergeCell ref="E24:J24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180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68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138</v>
      </c>
      <c r="C4" s="2"/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54" t="s">
        <v>2</v>
      </c>
      <c r="C7" s="255"/>
      <c r="D7" s="255" t="s">
        <v>3</v>
      </c>
      <c r="E7" s="255"/>
      <c r="F7" s="255"/>
      <c r="G7" s="255"/>
      <c r="H7" s="255"/>
      <c r="I7" s="255"/>
      <c r="J7" s="256"/>
    </row>
    <row r="8" spans="2:10">
      <c r="B8" s="254"/>
      <c r="C8" s="255"/>
      <c r="D8" s="255" t="s">
        <v>4</v>
      </c>
      <c r="E8" s="255" t="s">
        <v>5</v>
      </c>
      <c r="F8" s="255" t="s">
        <v>6</v>
      </c>
      <c r="G8" s="255" t="s">
        <v>7</v>
      </c>
      <c r="H8" s="255" t="s">
        <v>8</v>
      </c>
      <c r="I8" s="255"/>
      <c r="J8" s="256"/>
    </row>
    <row r="9" spans="2:10">
      <c r="B9" s="10" t="s">
        <v>9</v>
      </c>
      <c r="C9" s="11" t="s">
        <v>10</v>
      </c>
      <c r="D9" s="255"/>
      <c r="E9" s="255"/>
      <c r="F9" s="255"/>
      <c r="G9" s="255"/>
      <c r="H9" s="11" t="s">
        <v>11</v>
      </c>
      <c r="I9" s="11" t="s">
        <v>12</v>
      </c>
      <c r="J9" s="12" t="s">
        <v>0</v>
      </c>
    </row>
    <row r="10" spans="2:10">
      <c r="B10" s="26" t="s">
        <v>69</v>
      </c>
      <c r="C10" s="76" t="s">
        <v>128</v>
      </c>
      <c r="D10" s="43">
        <v>795</v>
      </c>
      <c r="E10" s="43">
        <v>162</v>
      </c>
      <c r="F10" s="43">
        <v>1</v>
      </c>
      <c r="G10" s="76"/>
      <c r="H10" s="29">
        <v>913</v>
      </c>
      <c r="I10" s="29">
        <v>1732</v>
      </c>
      <c r="J10" s="30">
        <f>H10+I10</f>
        <v>2645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54" t="s">
        <v>0</v>
      </c>
      <c r="C15" s="255"/>
      <c r="D15" s="8">
        <f>SUM(D10:D14)</f>
        <v>795</v>
      </c>
      <c r="E15" s="8">
        <f t="shared" ref="E15:J15" si="1">SUM(E10:E14)</f>
        <v>162</v>
      </c>
      <c r="F15" s="8">
        <f t="shared" si="1"/>
        <v>1</v>
      </c>
      <c r="G15" s="8">
        <f t="shared" si="1"/>
        <v>0</v>
      </c>
      <c r="H15" s="8">
        <f t="shared" si="1"/>
        <v>913</v>
      </c>
      <c r="I15" s="8">
        <f t="shared" si="1"/>
        <v>1732</v>
      </c>
      <c r="J15" s="8">
        <f t="shared" si="1"/>
        <v>2645</v>
      </c>
    </row>
    <row r="16" spans="2:10">
      <c r="B16" s="257"/>
      <c r="C16" s="257"/>
      <c r="D16" s="257"/>
      <c r="E16" s="257"/>
      <c r="F16" s="257"/>
      <c r="G16" s="257"/>
      <c r="H16" s="257"/>
      <c r="I16" s="257"/>
      <c r="J16" s="257"/>
    </row>
    <row r="17" spans="2:10">
      <c r="B17" s="258" t="s">
        <v>27</v>
      </c>
      <c r="C17" s="258"/>
      <c r="D17" s="258"/>
      <c r="E17" s="258"/>
      <c r="F17" s="258"/>
      <c r="G17" s="258"/>
      <c r="H17" s="258"/>
      <c r="I17" s="258"/>
      <c r="J17" s="258"/>
    </row>
    <row r="18" spans="2:10" ht="36">
      <c r="B18" s="254" t="s">
        <v>13</v>
      </c>
      <c r="C18" s="255"/>
      <c r="D18" s="11" t="s">
        <v>14</v>
      </c>
      <c r="E18" s="255" t="s">
        <v>15</v>
      </c>
      <c r="F18" s="255"/>
      <c r="G18" s="255"/>
      <c r="H18" s="255"/>
      <c r="I18" s="255"/>
      <c r="J18" s="256"/>
    </row>
    <row r="19" spans="2:10" ht="20.100000000000001" customHeight="1">
      <c r="B19" s="353" t="s">
        <v>16</v>
      </c>
      <c r="C19" s="352"/>
      <c r="D19" s="410">
        <v>799</v>
      </c>
      <c r="E19" s="360" t="s">
        <v>80</v>
      </c>
      <c r="F19" s="360"/>
      <c r="G19" s="360"/>
      <c r="H19" s="360"/>
      <c r="I19" s="360"/>
      <c r="J19" s="406"/>
    </row>
    <row r="20" spans="2:10" ht="20.100000000000001" customHeight="1">
      <c r="B20" s="353" t="s">
        <v>17</v>
      </c>
      <c r="C20" s="352"/>
      <c r="D20" s="410">
        <v>632</v>
      </c>
      <c r="E20" s="360" t="s">
        <v>80</v>
      </c>
      <c r="F20" s="360"/>
      <c r="G20" s="360"/>
      <c r="H20" s="360"/>
      <c r="I20" s="360"/>
      <c r="J20" s="406"/>
    </row>
    <row r="21" spans="2:10" ht="20.100000000000001" customHeight="1">
      <c r="B21" s="353" t="s">
        <v>18</v>
      </c>
      <c r="C21" s="352"/>
      <c r="D21" s="410">
        <v>80.06</v>
      </c>
      <c r="E21" s="406" t="s">
        <v>181</v>
      </c>
      <c r="F21" s="443"/>
      <c r="G21" s="443"/>
      <c r="H21" s="443"/>
      <c r="I21" s="443"/>
      <c r="J21" s="443"/>
    </row>
    <row r="22" spans="2:10" ht="20.100000000000001" customHeight="1">
      <c r="B22" s="353" t="s">
        <v>19</v>
      </c>
      <c r="C22" s="352"/>
      <c r="D22" s="410"/>
      <c r="E22" s="406" t="s">
        <v>70</v>
      </c>
      <c r="F22" s="443"/>
      <c r="G22" s="443"/>
      <c r="H22" s="443"/>
      <c r="I22" s="443"/>
      <c r="J22" s="443"/>
    </row>
    <row r="23" spans="2:10" ht="24.95" customHeight="1">
      <c r="B23" s="353" t="s">
        <v>20</v>
      </c>
      <c r="C23" s="352"/>
      <c r="D23" s="410">
        <v>215</v>
      </c>
      <c r="E23" s="406" t="s">
        <v>199</v>
      </c>
      <c r="F23" s="443"/>
      <c r="G23" s="443"/>
      <c r="H23" s="443"/>
      <c r="I23" s="443"/>
      <c r="J23" s="44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19:C19"/>
    <mergeCell ref="B22:C22"/>
    <mergeCell ref="E22:J22"/>
    <mergeCell ref="B23:C23"/>
    <mergeCell ref="E23:J23"/>
    <mergeCell ref="B20:C20"/>
    <mergeCell ref="E20:J20"/>
    <mergeCell ref="B21:C21"/>
    <mergeCell ref="E21:J21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166"/>
      <c r="B1" s="173" t="s">
        <v>21</v>
      </c>
      <c r="C1" s="174"/>
      <c r="D1" s="174"/>
      <c r="E1" s="174"/>
      <c r="F1" s="174"/>
      <c r="G1" s="174"/>
      <c r="H1" s="174"/>
      <c r="I1" s="174"/>
      <c r="J1" s="174"/>
    </row>
    <row r="2" spans="1:10">
      <c r="A2" s="166"/>
      <c r="B2" s="173" t="s">
        <v>23</v>
      </c>
      <c r="C2" s="174" t="s">
        <v>71</v>
      </c>
      <c r="D2" s="174"/>
      <c r="E2" s="174"/>
      <c r="F2" s="174"/>
      <c r="G2" s="174"/>
      <c r="H2" s="174"/>
      <c r="I2" s="174"/>
      <c r="J2" s="174"/>
    </row>
    <row r="3" spans="1:10">
      <c r="A3" s="166"/>
      <c r="B3" s="173" t="s">
        <v>22</v>
      </c>
      <c r="C3" s="174" t="s">
        <v>31</v>
      </c>
      <c r="D3" s="174"/>
      <c r="E3" s="174"/>
      <c r="F3" s="174"/>
      <c r="G3" s="174"/>
      <c r="H3" s="174"/>
      <c r="I3" s="174"/>
      <c r="J3" s="174"/>
    </row>
    <row r="4" spans="1:10">
      <c r="A4" s="166"/>
      <c r="B4" s="174" t="s">
        <v>24</v>
      </c>
      <c r="C4" s="187">
        <v>42369</v>
      </c>
      <c r="D4" s="174"/>
      <c r="E4" s="174"/>
      <c r="F4" s="174"/>
      <c r="G4" s="174"/>
      <c r="H4" s="174"/>
      <c r="I4" s="174"/>
      <c r="J4" s="174"/>
    </row>
    <row r="5" spans="1:10">
      <c r="A5" s="166"/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1:10">
      <c r="A6" s="166"/>
      <c r="B6" s="175" t="s">
        <v>25</v>
      </c>
      <c r="C6" s="174"/>
      <c r="D6" s="174"/>
      <c r="E6" s="174"/>
      <c r="F6" s="174"/>
      <c r="G6" s="174"/>
      <c r="H6" s="174"/>
      <c r="I6" s="174"/>
      <c r="J6" s="174"/>
    </row>
    <row r="7" spans="1:10" ht="12.75" customHeight="1">
      <c r="A7" s="166"/>
      <c r="B7" s="298" t="s">
        <v>2</v>
      </c>
      <c r="C7" s="299"/>
      <c r="D7" s="299" t="s">
        <v>3</v>
      </c>
      <c r="E7" s="299"/>
      <c r="F7" s="299"/>
      <c r="G7" s="299"/>
      <c r="H7" s="299"/>
      <c r="I7" s="299"/>
      <c r="J7" s="300"/>
    </row>
    <row r="8" spans="1:10" ht="12.75" customHeight="1">
      <c r="A8" s="166"/>
      <c r="B8" s="298"/>
      <c r="C8" s="299"/>
      <c r="D8" s="299" t="s">
        <v>4</v>
      </c>
      <c r="E8" s="299" t="s">
        <v>5</v>
      </c>
      <c r="F8" s="299" t="s">
        <v>6</v>
      </c>
      <c r="G8" s="299" t="s">
        <v>7</v>
      </c>
      <c r="H8" s="299" t="s">
        <v>8</v>
      </c>
      <c r="I8" s="299"/>
      <c r="J8" s="300"/>
    </row>
    <row r="9" spans="1:10">
      <c r="A9" s="166"/>
      <c r="B9" s="182" t="s">
        <v>9</v>
      </c>
      <c r="C9" s="183" t="s">
        <v>10</v>
      </c>
      <c r="D9" s="299"/>
      <c r="E9" s="299"/>
      <c r="F9" s="299"/>
      <c r="G9" s="299"/>
      <c r="H9" s="183" t="s">
        <v>11</v>
      </c>
      <c r="I9" s="183" t="s">
        <v>12</v>
      </c>
      <c r="J9" s="184" t="s">
        <v>0</v>
      </c>
    </row>
    <row r="10" spans="1:10">
      <c r="A10" s="166"/>
      <c r="B10" s="176" t="s">
        <v>72</v>
      </c>
      <c r="C10" s="185" t="s">
        <v>73</v>
      </c>
      <c r="D10" s="185">
        <v>430</v>
      </c>
      <c r="E10" s="185">
        <v>106</v>
      </c>
      <c r="F10" s="185">
        <v>4</v>
      </c>
      <c r="G10" s="185" t="s">
        <v>36</v>
      </c>
      <c r="H10" s="178">
        <v>427</v>
      </c>
      <c r="I10" s="178">
        <v>955</v>
      </c>
      <c r="J10" s="179">
        <v>1382</v>
      </c>
    </row>
    <row r="11" spans="1:10">
      <c r="A11" s="166"/>
      <c r="B11" s="176"/>
      <c r="C11" s="177"/>
      <c r="D11" s="177"/>
      <c r="E11" s="177"/>
      <c r="F11" s="177"/>
      <c r="G11" s="177"/>
      <c r="H11" s="178"/>
      <c r="I11" s="178"/>
      <c r="J11" s="179">
        <v>0</v>
      </c>
    </row>
    <row r="12" spans="1:10">
      <c r="A12" s="166"/>
      <c r="B12" s="176"/>
      <c r="C12" s="177"/>
      <c r="D12" s="177"/>
      <c r="E12" s="177"/>
      <c r="F12" s="177"/>
      <c r="G12" s="177"/>
      <c r="H12" s="178"/>
      <c r="I12" s="178"/>
      <c r="J12" s="179">
        <v>0</v>
      </c>
    </row>
    <row r="13" spans="1:10">
      <c r="A13" s="166"/>
      <c r="B13" s="176"/>
      <c r="C13" s="177"/>
      <c r="D13" s="177"/>
      <c r="E13" s="177"/>
      <c r="F13" s="177"/>
      <c r="G13" s="177"/>
      <c r="H13" s="178"/>
      <c r="I13" s="178"/>
      <c r="J13" s="179">
        <v>0</v>
      </c>
    </row>
    <row r="14" spans="1:10">
      <c r="A14" s="166"/>
      <c r="B14" s="176"/>
      <c r="C14" s="177"/>
      <c r="D14" s="177"/>
      <c r="E14" s="177"/>
      <c r="F14" s="177"/>
      <c r="G14" s="177"/>
      <c r="H14" s="178"/>
      <c r="I14" s="178"/>
      <c r="J14" s="179">
        <v>0</v>
      </c>
    </row>
    <row r="15" spans="1:10">
      <c r="A15" s="166"/>
      <c r="B15" s="176"/>
      <c r="C15" s="177"/>
      <c r="D15" s="177"/>
      <c r="E15" s="177"/>
      <c r="F15" s="177"/>
      <c r="G15" s="177"/>
      <c r="H15" s="178"/>
      <c r="I15" s="178"/>
      <c r="J15" s="179">
        <v>0</v>
      </c>
    </row>
    <row r="16" spans="1:10">
      <c r="A16" s="166"/>
      <c r="B16" s="180"/>
      <c r="C16" s="177"/>
      <c r="D16" s="177"/>
      <c r="E16" s="177"/>
      <c r="F16" s="177"/>
      <c r="G16" s="177"/>
      <c r="H16" s="178"/>
      <c r="I16" s="178"/>
      <c r="J16" s="179">
        <v>0</v>
      </c>
    </row>
    <row r="17" spans="1:10">
      <c r="A17" s="166"/>
      <c r="B17" s="180"/>
      <c r="C17" s="177"/>
      <c r="D17" s="177"/>
      <c r="E17" s="177"/>
      <c r="F17" s="177"/>
      <c r="G17" s="177"/>
      <c r="H17" s="178"/>
      <c r="I17" s="178"/>
      <c r="J17" s="179">
        <v>0</v>
      </c>
    </row>
    <row r="18" spans="1:10">
      <c r="A18" s="166"/>
      <c r="B18" s="298" t="s">
        <v>0</v>
      </c>
      <c r="C18" s="299"/>
      <c r="D18" s="181">
        <v>430</v>
      </c>
      <c r="E18" s="181">
        <v>106</v>
      </c>
      <c r="F18" s="181">
        <v>4</v>
      </c>
      <c r="G18" s="181">
        <v>0</v>
      </c>
      <c r="H18" s="181">
        <v>427</v>
      </c>
      <c r="I18" s="181">
        <v>955</v>
      </c>
      <c r="J18" s="181">
        <v>1382</v>
      </c>
    </row>
    <row r="19" spans="1:10">
      <c r="A19" s="166"/>
      <c r="B19" s="257"/>
      <c r="C19" s="257"/>
      <c r="D19" s="257"/>
      <c r="E19" s="257"/>
      <c r="F19" s="257"/>
      <c r="G19" s="257"/>
      <c r="H19" s="257"/>
      <c r="I19" s="257"/>
      <c r="J19" s="257"/>
    </row>
    <row r="20" spans="1:10" ht="12.75" customHeight="1">
      <c r="A20" s="166"/>
      <c r="B20" s="258" t="s">
        <v>27</v>
      </c>
      <c r="C20" s="258"/>
      <c r="D20" s="258"/>
      <c r="E20" s="258"/>
      <c r="F20" s="258"/>
      <c r="G20" s="258"/>
      <c r="H20" s="258"/>
      <c r="I20" s="258"/>
      <c r="J20" s="258"/>
    </row>
    <row r="21" spans="1:10" ht="36">
      <c r="A21" s="166"/>
      <c r="B21" s="298" t="s">
        <v>13</v>
      </c>
      <c r="C21" s="299"/>
      <c r="D21" s="183" t="s">
        <v>14</v>
      </c>
      <c r="E21" s="299" t="s">
        <v>15</v>
      </c>
      <c r="F21" s="299"/>
      <c r="G21" s="299"/>
      <c r="H21" s="299"/>
      <c r="I21" s="299"/>
      <c r="J21" s="300"/>
    </row>
    <row r="22" spans="1:10" ht="12.75" customHeight="1">
      <c r="A22" s="166"/>
      <c r="B22" s="259" t="s">
        <v>16</v>
      </c>
      <c r="C22" s="260"/>
      <c r="D22" s="186">
        <v>799</v>
      </c>
      <c r="E22" s="264" t="s">
        <v>80</v>
      </c>
      <c r="F22" s="264"/>
      <c r="G22" s="264"/>
      <c r="H22" s="264"/>
      <c r="I22" s="264"/>
      <c r="J22" s="265"/>
    </row>
    <row r="23" spans="1:10" ht="12.75" customHeight="1">
      <c r="A23" s="166"/>
      <c r="B23" s="259" t="s">
        <v>17</v>
      </c>
      <c r="C23" s="260"/>
      <c r="D23" s="186">
        <v>632</v>
      </c>
      <c r="E23" s="264" t="s">
        <v>80</v>
      </c>
      <c r="F23" s="264"/>
      <c r="G23" s="264"/>
      <c r="H23" s="264"/>
      <c r="I23" s="264"/>
      <c r="J23" s="265"/>
    </row>
    <row r="24" spans="1:10" ht="12.75" customHeight="1">
      <c r="A24" s="166"/>
      <c r="B24" s="259" t="s">
        <v>18</v>
      </c>
      <c r="C24" s="260"/>
      <c r="D24" s="186" t="s">
        <v>182</v>
      </c>
      <c r="E24" s="264" t="s">
        <v>74</v>
      </c>
      <c r="F24" s="264"/>
      <c r="G24" s="264"/>
      <c r="H24" s="264"/>
      <c r="I24" s="264"/>
      <c r="J24" s="265"/>
    </row>
    <row r="25" spans="1:10" ht="12.75" customHeight="1">
      <c r="A25" s="166"/>
      <c r="B25" s="259" t="s">
        <v>19</v>
      </c>
      <c r="C25" s="260"/>
      <c r="D25" s="186" t="s">
        <v>36</v>
      </c>
      <c r="E25" s="264"/>
      <c r="F25" s="264"/>
      <c r="G25" s="264"/>
      <c r="H25" s="264"/>
      <c r="I25" s="264"/>
      <c r="J25" s="265"/>
    </row>
    <row r="26" spans="1:10" ht="12.75" customHeight="1">
      <c r="A26" s="166"/>
      <c r="B26" s="259" t="s">
        <v>20</v>
      </c>
      <c r="C26" s="260"/>
      <c r="D26" s="186">
        <v>215</v>
      </c>
      <c r="E26" s="264" t="s">
        <v>199</v>
      </c>
      <c r="F26" s="264"/>
      <c r="G26" s="264"/>
      <c r="H26" s="264"/>
      <c r="I26" s="264"/>
      <c r="J26" s="265"/>
    </row>
    <row r="27" spans="1:10">
      <c r="A27" s="166"/>
      <c r="B27" s="174"/>
      <c r="C27" s="174"/>
      <c r="D27" s="174"/>
      <c r="E27" s="174"/>
      <c r="F27" s="174"/>
      <c r="G27" s="174"/>
      <c r="H27" s="174"/>
      <c r="I27" s="174"/>
      <c r="J27" s="174"/>
    </row>
    <row r="28" spans="1:10">
      <c r="A28" s="166"/>
      <c r="B28" s="174" t="s">
        <v>26</v>
      </c>
      <c r="C28" s="174"/>
      <c r="D28" s="174"/>
      <c r="E28" s="174"/>
      <c r="F28" s="174"/>
      <c r="G28" s="174"/>
      <c r="H28" s="174"/>
      <c r="I28" s="174"/>
      <c r="J28" s="174"/>
    </row>
  </sheetData>
  <mergeCells count="23">
    <mergeCell ref="B5:J5"/>
    <mergeCell ref="B25:C25"/>
    <mergeCell ref="E25:J25"/>
    <mergeCell ref="B26:C26"/>
    <mergeCell ref="E26:J26"/>
    <mergeCell ref="B23:C23"/>
    <mergeCell ref="E23:J23"/>
    <mergeCell ref="B24:C24"/>
    <mergeCell ref="E24:J24"/>
    <mergeCell ref="B21:C21"/>
    <mergeCell ref="E21:J21"/>
    <mergeCell ref="B22:C22"/>
    <mergeCell ref="E22:J22"/>
    <mergeCell ref="B18:C18"/>
    <mergeCell ref="B19:J19"/>
    <mergeCell ref="B20:J20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D24 B1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172"/>
      <c r="B1" s="189" t="s">
        <v>21</v>
      </c>
      <c r="C1" s="190"/>
      <c r="D1" s="190"/>
      <c r="E1" s="190"/>
      <c r="F1" s="190"/>
      <c r="G1" s="190"/>
      <c r="H1" s="190"/>
      <c r="I1" s="190"/>
      <c r="J1" s="190"/>
    </row>
    <row r="2" spans="1:10">
      <c r="A2" s="172"/>
      <c r="B2" s="189" t="s">
        <v>201</v>
      </c>
      <c r="C2" s="190"/>
      <c r="D2" s="190"/>
      <c r="E2" s="190"/>
      <c r="F2" s="190"/>
      <c r="G2" s="190"/>
      <c r="H2" s="190"/>
      <c r="I2" s="190"/>
      <c r="J2" s="190"/>
    </row>
    <row r="3" spans="1:10">
      <c r="A3" s="172"/>
      <c r="B3" s="189" t="s">
        <v>202</v>
      </c>
      <c r="C3" s="190"/>
      <c r="D3" s="190"/>
      <c r="E3" s="190"/>
      <c r="F3" s="190"/>
      <c r="G3" s="190"/>
      <c r="H3" s="190"/>
      <c r="I3" s="190"/>
      <c r="J3" s="190"/>
    </row>
    <row r="4" spans="1:10">
      <c r="A4" s="172"/>
      <c r="B4" s="190" t="s">
        <v>183</v>
      </c>
      <c r="C4" s="204"/>
      <c r="D4" s="190"/>
      <c r="E4" s="190"/>
      <c r="F4" s="190"/>
      <c r="G4" s="190"/>
      <c r="H4" s="190"/>
      <c r="I4" s="190"/>
      <c r="J4" s="190"/>
    </row>
    <row r="5" spans="1:10">
      <c r="A5" s="172"/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1:10">
      <c r="A6" s="172"/>
      <c r="B6" s="191" t="s">
        <v>25</v>
      </c>
      <c r="C6" s="190"/>
      <c r="D6" s="190"/>
      <c r="E6" s="190"/>
      <c r="F6" s="190"/>
      <c r="G6" s="190"/>
      <c r="H6" s="190"/>
      <c r="I6" s="190"/>
      <c r="J6" s="190"/>
    </row>
    <row r="7" spans="1:10" ht="12.75" customHeight="1">
      <c r="A7" s="172"/>
      <c r="B7" s="298" t="s">
        <v>2</v>
      </c>
      <c r="C7" s="299"/>
      <c r="D7" s="299" t="s">
        <v>3</v>
      </c>
      <c r="E7" s="299"/>
      <c r="F7" s="299"/>
      <c r="G7" s="299"/>
      <c r="H7" s="299"/>
      <c r="I7" s="299"/>
      <c r="J7" s="300"/>
    </row>
    <row r="8" spans="1:10" ht="12.75" customHeight="1">
      <c r="A8" s="172"/>
      <c r="B8" s="298"/>
      <c r="C8" s="299"/>
      <c r="D8" s="299" t="s">
        <v>4</v>
      </c>
      <c r="E8" s="299" t="s">
        <v>5</v>
      </c>
      <c r="F8" s="299" t="s">
        <v>6</v>
      </c>
      <c r="G8" s="299" t="s">
        <v>7</v>
      </c>
      <c r="H8" s="299" t="s">
        <v>8</v>
      </c>
      <c r="I8" s="299"/>
      <c r="J8" s="300"/>
    </row>
    <row r="9" spans="1:10">
      <c r="A9" s="172"/>
      <c r="B9" s="198" t="s">
        <v>9</v>
      </c>
      <c r="C9" s="199" t="s">
        <v>10</v>
      </c>
      <c r="D9" s="299"/>
      <c r="E9" s="299"/>
      <c r="F9" s="299"/>
      <c r="G9" s="299"/>
      <c r="H9" s="199" t="s">
        <v>11</v>
      </c>
      <c r="I9" s="199" t="s">
        <v>12</v>
      </c>
      <c r="J9" s="200" t="s">
        <v>0</v>
      </c>
    </row>
    <row r="10" spans="1:10">
      <c r="A10" s="172"/>
      <c r="B10" s="192" t="s">
        <v>75</v>
      </c>
      <c r="C10" s="185" t="s">
        <v>203</v>
      </c>
      <c r="D10" s="202">
        <v>935</v>
      </c>
      <c r="E10" s="202">
        <v>190</v>
      </c>
      <c r="F10" s="202">
        <v>2</v>
      </c>
      <c r="G10" s="205">
        <v>0</v>
      </c>
      <c r="H10" s="203">
        <v>937</v>
      </c>
      <c r="I10" s="203">
        <v>1164</v>
      </c>
      <c r="J10" s="195">
        <v>2101</v>
      </c>
    </row>
    <row r="11" spans="1:10">
      <c r="A11" s="172"/>
      <c r="B11" s="192"/>
      <c r="C11" s="193"/>
      <c r="D11" s="193"/>
      <c r="E11" s="193"/>
      <c r="F11" s="193"/>
      <c r="G11" s="193"/>
      <c r="H11" s="194"/>
      <c r="I11" s="194"/>
      <c r="J11" s="195">
        <v>0</v>
      </c>
    </row>
    <row r="12" spans="1:10">
      <c r="A12" s="172"/>
      <c r="B12" s="192"/>
      <c r="C12" s="193"/>
      <c r="D12" s="193"/>
      <c r="E12" s="193"/>
      <c r="F12" s="193"/>
      <c r="G12" s="193"/>
      <c r="H12" s="194"/>
      <c r="I12" s="194"/>
      <c r="J12" s="195">
        <v>0</v>
      </c>
    </row>
    <row r="13" spans="1:10">
      <c r="A13" s="172"/>
      <c r="B13" s="192"/>
      <c r="C13" s="193"/>
      <c r="D13" s="193"/>
      <c r="E13" s="193"/>
      <c r="F13" s="193"/>
      <c r="G13" s="193"/>
      <c r="H13" s="194"/>
      <c r="I13" s="194"/>
      <c r="J13" s="195">
        <v>0</v>
      </c>
    </row>
    <row r="14" spans="1:10">
      <c r="A14" s="172"/>
      <c r="B14" s="192"/>
      <c r="C14" s="193"/>
      <c r="D14" s="193"/>
      <c r="E14" s="193"/>
      <c r="F14" s="193"/>
      <c r="G14" s="193"/>
      <c r="H14" s="194"/>
      <c r="I14" s="194"/>
      <c r="J14" s="195">
        <v>0</v>
      </c>
    </row>
    <row r="15" spans="1:10">
      <c r="A15" s="172"/>
      <c r="B15" s="196"/>
      <c r="C15" s="193"/>
      <c r="D15" s="193"/>
      <c r="E15" s="193"/>
      <c r="F15" s="193"/>
      <c r="G15" s="193"/>
      <c r="H15" s="194"/>
      <c r="I15" s="194"/>
      <c r="J15" s="195">
        <v>0</v>
      </c>
    </row>
    <row r="16" spans="1:10">
      <c r="A16" s="172"/>
      <c r="B16" s="196"/>
      <c r="C16" s="193"/>
      <c r="D16" s="193"/>
      <c r="E16" s="193"/>
      <c r="F16" s="193"/>
      <c r="G16" s="193"/>
      <c r="H16" s="194"/>
      <c r="I16" s="194"/>
      <c r="J16" s="195">
        <v>0</v>
      </c>
    </row>
    <row r="17" spans="1:10">
      <c r="A17" s="172"/>
      <c r="B17" s="298" t="s">
        <v>0</v>
      </c>
      <c r="C17" s="299"/>
      <c r="D17" s="197">
        <v>935</v>
      </c>
      <c r="E17" s="197">
        <v>190</v>
      </c>
      <c r="F17" s="197">
        <v>2</v>
      </c>
      <c r="G17" s="197">
        <v>0</v>
      </c>
      <c r="H17" s="197">
        <v>937</v>
      </c>
      <c r="I17" s="197">
        <v>1164</v>
      </c>
      <c r="J17" s="197">
        <v>2101</v>
      </c>
    </row>
    <row r="18" spans="1:10">
      <c r="A18" s="172"/>
      <c r="B18" s="257"/>
      <c r="C18" s="257"/>
      <c r="D18" s="257"/>
      <c r="E18" s="257"/>
      <c r="F18" s="257"/>
      <c r="G18" s="257"/>
      <c r="H18" s="257"/>
      <c r="I18" s="257"/>
      <c r="J18" s="257"/>
    </row>
    <row r="19" spans="1:10" ht="12.75" customHeight="1">
      <c r="A19" s="172"/>
      <c r="B19" s="258" t="s">
        <v>27</v>
      </c>
      <c r="C19" s="258"/>
      <c r="D19" s="258"/>
      <c r="E19" s="258"/>
      <c r="F19" s="258"/>
      <c r="G19" s="258"/>
      <c r="H19" s="258"/>
      <c r="I19" s="258"/>
      <c r="J19" s="258"/>
    </row>
    <row r="20" spans="1:10" ht="36">
      <c r="A20" s="172"/>
      <c r="B20" s="298" t="s">
        <v>13</v>
      </c>
      <c r="C20" s="299"/>
      <c r="D20" s="199" t="s">
        <v>14</v>
      </c>
      <c r="E20" s="299" t="s">
        <v>15</v>
      </c>
      <c r="F20" s="299"/>
      <c r="G20" s="299"/>
      <c r="H20" s="299"/>
      <c r="I20" s="299"/>
      <c r="J20" s="300"/>
    </row>
    <row r="21" spans="1:10" ht="24.95" customHeight="1">
      <c r="A21" s="172"/>
      <c r="B21" s="259" t="s">
        <v>16</v>
      </c>
      <c r="C21" s="260"/>
      <c r="D21" s="201">
        <v>799</v>
      </c>
      <c r="E21" s="263" t="s">
        <v>204</v>
      </c>
      <c r="F21" s="263"/>
      <c r="G21" s="263"/>
      <c r="H21" s="263"/>
      <c r="I21" s="263"/>
      <c r="J21" s="261"/>
    </row>
    <row r="22" spans="1:10" ht="24.95" customHeight="1">
      <c r="A22" s="172"/>
      <c r="B22" s="259" t="s">
        <v>17</v>
      </c>
      <c r="C22" s="260"/>
      <c r="D22" s="201">
        <v>632</v>
      </c>
      <c r="E22" s="263" t="s">
        <v>204</v>
      </c>
      <c r="F22" s="263"/>
      <c r="G22" s="263"/>
      <c r="H22" s="263"/>
      <c r="I22" s="263"/>
      <c r="J22" s="261"/>
    </row>
    <row r="23" spans="1:10" ht="24.95" customHeight="1">
      <c r="A23" s="172"/>
      <c r="B23" s="259" t="s">
        <v>18</v>
      </c>
      <c r="C23" s="260"/>
      <c r="D23" s="201">
        <v>86.22</v>
      </c>
      <c r="E23" s="263" t="s">
        <v>205</v>
      </c>
      <c r="F23" s="263"/>
      <c r="G23" s="263"/>
      <c r="H23" s="263"/>
      <c r="I23" s="263"/>
      <c r="J23" s="261"/>
    </row>
    <row r="24" spans="1:10" ht="24.95" customHeight="1">
      <c r="A24" s="172"/>
      <c r="B24" s="259" t="s">
        <v>19</v>
      </c>
      <c r="C24" s="260"/>
      <c r="D24" s="201">
        <v>0</v>
      </c>
      <c r="E24" s="261"/>
      <c r="F24" s="262"/>
      <c r="G24" s="262"/>
      <c r="H24" s="262"/>
      <c r="I24" s="262"/>
      <c r="J24" s="262"/>
    </row>
    <row r="25" spans="1:10" ht="24.95" customHeight="1">
      <c r="A25" s="172"/>
      <c r="B25" s="259" t="s">
        <v>20</v>
      </c>
      <c r="C25" s="260"/>
      <c r="D25" s="201">
        <v>215</v>
      </c>
      <c r="E25" s="332" t="s">
        <v>199</v>
      </c>
      <c r="F25" s="332"/>
      <c r="G25" s="332"/>
      <c r="H25" s="332"/>
      <c r="I25" s="332"/>
      <c r="J25" s="252"/>
    </row>
    <row r="26" spans="1:10">
      <c r="A26" s="172"/>
      <c r="B26" s="190"/>
      <c r="C26" s="190"/>
      <c r="D26" s="190"/>
      <c r="E26" s="190"/>
      <c r="F26" s="190"/>
      <c r="G26" s="190"/>
      <c r="H26" s="190"/>
      <c r="I26" s="190"/>
      <c r="J26" s="190"/>
    </row>
    <row r="27" spans="1:10">
      <c r="A27" s="172"/>
      <c r="B27" s="190" t="s">
        <v>26</v>
      </c>
      <c r="C27" s="190"/>
      <c r="D27" s="190"/>
      <c r="E27" s="190"/>
      <c r="F27" s="190"/>
      <c r="G27" s="190"/>
      <c r="H27" s="190"/>
      <c r="I27" s="190"/>
      <c r="J27" s="190"/>
    </row>
  </sheetData>
  <mergeCells count="23">
    <mergeCell ref="B5:J5"/>
    <mergeCell ref="B24:C24"/>
    <mergeCell ref="B25:C25"/>
    <mergeCell ref="E25:J25"/>
    <mergeCell ref="B22:C22"/>
    <mergeCell ref="E22:J22"/>
    <mergeCell ref="B23:C23"/>
    <mergeCell ref="E23:J23"/>
    <mergeCell ref="B20:C20"/>
    <mergeCell ref="E20:J20"/>
    <mergeCell ref="B21:C21"/>
    <mergeCell ref="E21:J21"/>
    <mergeCell ref="B17:C17"/>
    <mergeCell ref="B18:J18"/>
    <mergeCell ref="B19:J19"/>
    <mergeCell ref="B7:C8"/>
    <mergeCell ref="D7:J7"/>
    <mergeCell ref="E24:J24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84" orientation="landscape" verticalDpi="0" r:id="rId1"/>
  <ignoredErrors>
    <ignoredError sqref="B1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40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 t="s">
        <v>132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22">
        <v>42217</v>
      </c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98" t="s">
        <v>2</v>
      </c>
      <c r="C7" s="299"/>
      <c r="D7" s="299" t="s">
        <v>3</v>
      </c>
      <c r="E7" s="299"/>
      <c r="F7" s="299"/>
      <c r="G7" s="299"/>
      <c r="H7" s="299"/>
      <c r="I7" s="299"/>
      <c r="J7" s="300"/>
    </row>
    <row r="8" spans="2:10" ht="12.75" customHeight="1">
      <c r="B8" s="298"/>
      <c r="C8" s="299"/>
      <c r="D8" s="299" t="s">
        <v>4</v>
      </c>
      <c r="E8" s="299" t="s">
        <v>5</v>
      </c>
      <c r="F8" s="299" t="s">
        <v>6</v>
      </c>
      <c r="G8" s="299" t="s">
        <v>7</v>
      </c>
      <c r="H8" s="299" t="s">
        <v>8</v>
      </c>
      <c r="I8" s="299"/>
      <c r="J8" s="300"/>
    </row>
    <row r="9" spans="2:10">
      <c r="B9" s="40" t="s">
        <v>9</v>
      </c>
      <c r="C9" s="41" t="s">
        <v>10</v>
      </c>
      <c r="D9" s="299"/>
      <c r="E9" s="299"/>
      <c r="F9" s="299"/>
      <c r="G9" s="299"/>
      <c r="H9" s="41" t="s">
        <v>11</v>
      </c>
      <c r="I9" s="41" t="s">
        <v>12</v>
      </c>
      <c r="J9" s="42" t="s">
        <v>0</v>
      </c>
    </row>
    <row r="10" spans="2:10">
      <c r="B10" s="60" t="s">
        <v>193</v>
      </c>
      <c r="C10" s="77" t="s">
        <v>132</v>
      </c>
      <c r="D10" s="43">
        <v>699</v>
      </c>
      <c r="E10" s="43">
        <v>146</v>
      </c>
      <c r="F10" s="43">
        <v>1</v>
      </c>
      <c r="G10" s="43"/>
      <c r="H10" s="44">
        <v>729</v>
      </c>
      <c r="I10" s="44">
        <v>1012</v>
      </c>
      <c r="J10" s="30">
        <f>H10+I10</f>
        <v>1741</v>
      </c>
    </row>
    <row r="11" spans="2:10">
      <c r="B11" s="26"/>
      <c r="C11" s="27"/>
      <c r="D11" s="27"/>
      <c r="E11" s="27"/>
      <c r="F11" s="27"/>
      <c r="G11" s="27"/>
      <c r="H11" s="29"/>
      <c r="I11" s="29"/>
      <c r="J11" s="30">
        <f t="shared" ref="J11:J14" si="0">H11+I11</f>
        <v>0</v>
      </c>
    </row>
    <row r="12" spans="2:10">
      <c r="B12" s="26"/>
      <c r="C12" s="27"/>
      <c r="D12" s="27"/>
      <c r="E12" s="27"/>
      <c r="F12" s="27"/>
      <c r="G12" s="27"/>
      <c r="H12" s="29"/>
      <c r="I12" s="29"/>
      <c r="J12" s="30">
        <f t="shared" si="0"/>
        <v>0</v>
      </c>
    </row>
    <row r="13" spans="2:10">
      <c r="B13" s="45"/>
      <c r="C13" s="27"/>
      <c r="D13" s="27"/>
      <c r="E13" s="27"/>
      <c r="F13" s="27"/>
      <c r="G13" s="27"/>
      <c r="H13" s="29"/>
      <c r="I13" s="29"/>
      <c r="J13" s="30">
        <f t="shared" si="0"/>
        <v>0</v>
      </c>
    </row>
    <row r="14" spans="2:10">
      <c r="B14" s="45"/>
      <c r="C14" s="27"/>
      <c r="D14" s="27"/>
      <c r="E14" s="27"/>
      <c r="F14" s="27"/>
      <c r="G14" s="27"/>
      <c r="H14" s="29"/>
      <c r="I14" s="29"/>
      <c r="J14" s="30">
        <f t="shared" si="0"/>
        <v>0</v>
      </c>
    </row>
    <row r="15" spans="2:10">
      <c r="B15" s="298" t="s">
        <v>0</v>
      </c>
      <c r="C15" s="299"/>
      <c r="D15" s="46">
        <f>SUM(D10:D14)</f>
        <v>699</v>
      </c>
      <c r="E15" s="46">
        <f t="shared" ref="E15:J15" si="1">SUM(E10:E14)</f>
        <v>146</v>
      </c>
      <c r="F15" s="46">
        <f t="shared" si="1"/>
        <v>1</v>
      </c>
      <c r="G15" s="46">
        <f t="shared" si="1"/>
        <v>0</v>
      </c>
      <c r="H15" s="46">
        <f t="shared" si="1"/>
        <v>729</v>
      </c>
      <c r="I15" s="46">
        <f t="shared" si="1"/>
        <v>1012</v>
      </c>
      <c r="J15" s="46">
        <f t="shared" si="1"/>
        <v>1741</v>
      </c>
    </row>
    <row r="16" spans="2:10">
      <c r="B16" s="257"/>
      <c r="C16" s="257"/>
      <c r="D16" s="257"/>
      <c r="E16" s="257"/>
      <c r="F16" s="257"/>
      <c r="G16" s="257"/>
      <c r="H16" s="257"/>
      <c r="I16" s="257"/>
      <c r="J16" s="257"/>
    </row>
    <row r="17" spans="2:10" ht="12.75" customHeight="1">
      <c r="B17" s="258" t="s">
        <v>27</v>
      </c>
      <c r="C17" s="258"/>
      <c r="D17" s="258"/>
      <c r="E17" s="258"/>
      <c r="F17" s="258"/>
      <c r="G17" s="258"/>
      <c r="H17" s="258"/>
      <c r="I17" s="258"/>
      <c r="J17" s="258"/>
    </row>
    <row r="18" spans="2:10" ht="36">
      <c r="B18" s="298" t="s">
        <v>13</v>
      </c>
      <c r="C18" s="299"/>
      <c r="D18" s="41" t="s">
        <v>14</v>
      </c>
      <c r="E18" s="299" t="s">
        <v>15</v>
      </c>
      <c r="F18" s="299"/>
      <c r="G18" s="299"/>
      <c r="H18" s="299"/>
      <c r="I18" s="299"/>
      <c r="J18" s="300"/>
    </row>
    <row r="19" spans="2:10" ht="20.100000000000001" customHeight="1">
      <c r="B19" s="444" t="s">
        <v>16</v>
      </c>
      <c r="C19" s="352"/>
      <c r="D19" s="400">
        <v>799</v>
      </c>
      <c r="E19" s="393" t="s">
        <v>80</v>
      </c>
      <c r="F19" s="393"/>
      <c r="G19" s="393"/>
      <c r="H19" s="393"/>
      <c r="I19" s="393"/>
      <c r="J19" s="392"/>
    </row>
    <row r="20" spans="2:10" ht="20.100000000000001" customHeight="1">
      <c r="B20" s="444" t="s">
        <v>17</v>
      </c>
      <c r="C20" s="352"/>
      <c r="D20" s="400">
        <v>632</v>
      </c>
      <c r="E20" s="393" t="s">
        <v>80</v>
      </c>
      <c r="F20" s="393"/>
      <c r="G20" s="393"/>
      <c r="H20" s="393"/>
      <c r="I20" s="393"/>
      <c r="J20" s="392"/>
    </row>
    <row r="21" spans="2:10" ht="20.100000000000001" customHeight="1">
      <c r="B21" s="444" t="s">
        <v>18</v>
      </c>
      <c r="C21" s="352"/>
      <c r="D21" s="400">
        <v>73.900000000000006</v>
      </c>
      <c r="E21" s="393" t="s">
        <v>133</v>
      </c>
      <c r="F21" s="393"/>
      <c r="G21" s="393"/>
      <c r="H21" s="393"/>
      <c r="I21" s="393"/>
      <c r="J21" s="392"/>
    </row>
    <row r="22" spans="2:10" ht="20.100000000000001" customHeight="1">
      <c r="B22" s="444" t="s">
        <v>19</v>
      </c>
      <c r="C22" s="352"/>
      <c r="D22" s="400">
        <v>0</v>
      </c>
      <c r="E22" s="406"/>
      <c r="F22" s="443"/>
      <c r="G22" s="443"/>
      <c r="H22" s="443"/>
      <c r="I22" s="443"/>
      <c r="J22" s="405"/>
    </row>
    <row r="23" spans="2:10" ht="24.95" customHeight="1">
      <c r="B23" s="444" t="s">
        <v>20</v>
      </c>
      <c r="C23" s="352"/>
      <c r="D23" s="400">
        <v>215</v>
      </c>
      <c r="E23" s="393" t="s">
        <v>199</v>
      </c>
      <c r="F23" s="393"/>
      <c r="G23" s="393"/>
      <c r="H23" s="393"/>
      <c r="I23" s="393"/>
      <c r="J23" s="39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E19:J19"/>
    <mergeCell ref="B21:C21"/>
    <mergeCell ref="E21:J21"/>
    <mergeCell ref="B22:C22"/>
    <mergeCell ref="E22:J22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19:C19"/>
    <mergeCell ref="B23:C23"/>
    <mergeCell ref="E23:J23"/>
    <mergeCell ref="B20:C20"/>
    <mergeCell ref="E20:J20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30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 t="s">
        <v>31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52">
        <v>42369</v>
      </c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54" t="s">
        <v>2</v>
      </c>
      <c r="C7" s="255"/>
      <c r="D7" s="255" t="s">
        <v>3</v>
      </c>
      <c r="E7" s="255"/>
      <c r="F7" s="255"/>
      <c r="G7" s="255"/>
      <c r="H7" s="255"/>
      <c r="I7" s="255"/>
      <c r="J7" s="256"/>
    </row>
    <row r="8" spans="2:10">
      <c r="B8" s="254"/>
      <c r="C8" s="255"/>
      <c r="D8" s="255" t="s">
        <v>4</v>
      </c>
      <c r="E8" s="255" t="s">
        <v>5</v>
      </c>
      <c r="F8" s="255" t="s">
        <v>6</v>
      </c>
      <c r="G8" s="255" t="s">
        <v>7</v>
      </c>
      <c r="H8" s="255" t="s">
        <v>8</v>
      </c>
      <c r="I8" s="255"/>
      <c r="J8" s="256"/>
    </row>
    <row r="9" spans="2:10">
      <c r="B9" s="10" t="s">
        <v>9</v>
      </c>
      <c r="C9" s="11" t="s">
        <v>10</v>
      </c>
      <c r="D9" s="255"/>
      <c r="E9" s="255"/>
      <c r="F9" s="255"/>
      <c r="G9" s="255"/>
      <c r="H9" s="11" t="s">
        <v>11</v>
      </c>
      <c r="I9" s="11" t="s">
        <v>12</v>
      </c>
      <c r="J9" s="12" t="s">
        <v>0</v>
      </c>
    </row>
    <row r="10" spans="2:10">
      <c r="B10" s="192" t="s">
        <v>28</v>
      </c>
      <c r="C10" s="230" t="s">
        <v>239</v>
      </c>
      <c r="D10" s="53">
        <v>4416</v>
      </c>
      <c r="E10" s="43">
        <v>764</v>
      </c>
      <c r="F10" s="43">
        <v>712</v>
      </c>
      <c r="G10" s="49"/>
      <c r="H10" s="29">
        <v>6006</v>
      </c>
      <c r="I10" s="29">
        <v>3725</v>
      </c>
      <c r="J10" s="30">
        <f>H10+I10</f>
        <v>9731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5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7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254" t="s">
        <v>0</v>
      </c>
      <c r="C16" s="255"/>
      <c r="D16" s="8">
        <f>SUM(D10:D15)</f>
        <v>4416</v>
      </c>
      <c r="E16" s="8">
        <f t="shared" ref="E16:J16" si="1">SUM(E10:E15)</f>
        <v>764</v>
      </c>
      <c r="F16" s="8">
        <f t="shared" si="1"/>
        <v>712</v>
      </c>
      <c r="G16" s="8">
        <f t="shared" si="1"/>
        <v>0</v>
      </c>
      <c r="H16" s="8">
        <f t="shared" si="1"/>
        <v>6006</v>
      </c>
      <c r="I16" s="8">
        <f t="shared" si="1"/>
        <v>3725</v>
      </c>
      <c r="J16" s="8">
        <f t="shared" si="1"/>
        <v>9731</v>
      </c>
    </row>
    <row r="17" spans="2:10">
      <c r="B17" s="257"/>
      <c r="C17" s="257"/>
      <c r="D17" s="257"/>
      <c r="E17" s="257"/>
      <c r="F17" s="257"/>
      <c r="G17" s="257"/>
      <c r="H17" s="257"/>
      <c r="I17" s="257"/>
      <c r="J17" s="257"/>
    </row>
    <row r="18" spans="2:10">
      <c r="B18" s="258" t="s">
        <v>27</v>
      </c>
      <c r="C18" s="258"/>
      <c r="D18" s="258"/>
      <c r="E18" s="258"/>
      <c r="F18" s="258"/>
      <c r="G18" s="258"/>
      <c r="H18" s="258"/>
      <c r="I18" s="258"/>
      <c r="J18" s="258"/>
    </row>
    <row r="19" spans="2:10" ht="36">
      <c r="B19" s="254" t="s">
        <v>13</v>
      </c>
      <c r="C19" s="255"/>
      <c r="D19" s="11" t="s">
        <v>14</v>
      </c>
      <c r="E19" s="255" t="s">
        <v>15</v>
      </c>
      <c r="F19" s="255"/>
      <c r="G19" s="255"/>
      <c r="H19" s="255"/>
      <c r="I19" s="255"/>
      <c r="J19" s="256"/>
    </row>
    <row r="20" spans="2:10" ht="20.100000000000001" customHeight="1">
      <c r="B20" s="353" t="s">
        <v>16</v>
      </c>
      <c r="C20" s="352"/>
      <c r="D20" s="408">
        <v>799</v>
      </c>
      <c r="E20" s="360" t="s">
        <v>237</v>
      </c>
      <c r="F20" s="360"/>
      <c r="G20" s="360"/>
      <c r="H20" s="360"/>
      <c r="I20" s="360"/>
      <c r="J20" s="406"/>
    </row>
    <row r="21" spans="2:10" ht="20.100000000000001" customHeight="1">
      <c r="B21" s="353" t="s">
        <v>17</v>
      </c>
      <c r="C21" s="352"/>
      <c r="D21" s="408">
        <v>632</v>
      </c>
      <c r="E21" s="360" t="s">
        <v>237</v>
      </c>
      <c r="F21" s="360"/>
      <c r="G21" s="360"/>
      <c r="H21" s="360"/>
      <c r="I21" s="360"/>
      <c r="J21" s="406"/>
    </row>
    <row r="22" spans="2:10" ht="20.100000000000001" customHeight="1">
      <c r="B22" s="353" t="s">
        <v>18</v>
      </c>
      <c r="C22" s="352"/>
      <c r="D22" s="408">
        <v>191.53</v>
      </c>
      <c r="E22" s="406" t="s">
        <v>29</v>
      </c>
      <c r="F22" s="443"/>
      <c r="G22" s="443"/>
      <c r="H22" s="443"/>
      <c r="I22" s="443"/>
      <c r="J22" s="443"/>
    </row>
    <row r="23" spans="2:10" ht="20.100000000000001" customHeight="1">
      <c r="B23" s="353" t="s">
        <v>19</v>
      </c>
      <c r="C23" s="352"/>
      <c r="D23" s="408"/>
      <c r="E23" s="389"/>
      <c r="F23" s="389"/>
      <c r="G23" s="389"/>
      <c r="H23" s="389"/>
      <c r="I23" s="389"/>
      <c r="J23" s="399"/>
    </row>
    <row r="24" spans="2:10" ht="24.95" customHeight="1">
      <c r="B24" s="353" t="s">
        <v>20</v>
      </c>
      <c r="C24" s="352"/>
      <c r="D24" s="408">
        <v>215</v>
      </c>
      <c r="E24" s="406" t="s">
        <v>238</v>
      </c>
      <c r="F24" s="443"/>
      <c r="G24" s="443"/>
      <c r="H24" s="443"/>
      <c r="I24" s="443"/>
      <c r="J24" s="443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mergeCells count="23"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0:C20"/>
    <mergeCell ref="B23:C23"/>
    <mergeCell ref="E23:J23"/>
    <mergeCell ref="B24:C24"/>
    <mergeCell ref="E24:J24"/>
    <mergeCell ref="B21:C21"/>
    <mergeCell ref="E21:J21"/>
    <mergeCell ref="B22:C22"/>
    <mergeCell ref="E22:J2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B2" s="1" t="s">
        <v>23</v>
      </c>
      <c r="C2" s="2" t="s">
        <v>194</v>
      </c>
      <c r="D2" s="2"/>
      <c r="E2" s="2"/>
      <c r="F2" s="2"/>
      <c r="G2" s="2"/>
      <c r="H2" s="2"/>
      <c r="I2" s="2"/>
      <c r="J2" s="2"/>
    </row>
    <row r="3" spans="1:10">
      <c r="B3" s="1" t="s">
        <v>22</v>
      </c>
      <c r="C3" s="2" t="s">
        <v>31</v>
      </c>
      <c r="D3" s="2"/>
      <c r="E3" s="2"/>
      <c r="F3" s="2"/>
      <c r="G3" s="2"/>
      <c r="H3" s="2"/>
      <c r="I3" s="2"/>
      <c r="J3" s="2"/>
    </row>
    <row r="4" spans="1:10">
      <c r="B4" s="2" t="s">
        <v>24</v>
      </c>
      <c r="C4" s="52">
        <v>42369</v>
      </c>
      <c r="D4" s="2"/>
      <c r="E4" s="2"/>
      <c r="F4" s="2"/>
      <c r="G4" s="2"/>
      <c r="H4" s="2"/>
      <c r="I4" s="2"/>
      <c r="J4" s="2"/>
    </row>
    <row r="5" spans="1:10" ht="16.5" customHeight="1">
      <c r="B5" s="268" t="s">
        <v>196</v>
      </c>
      <c r="C5" s="268"/>
      <c r="D5" s="268"/>
      <c r="E5" s="268"/>
      <c r="F5" s="268"/>
      <c r="G5" s="268"/>
      <c r="H5" s="268"/>
      <c r="I5" s="268"/>
      <c r="J5" s="268"/>
    </row>
    <row r="6" spans="1:10" ht="17.25" customHeight="1">
      <c r="B6" s="148" t="s">
        <v>25</v>
      </c>
      <c r="C6" s="15"/>
      <c r="D6" s="15"/>
      <c r="E6" s="15"/>
      <c r="F6" s="15"/>
      <c r="G6" s="15"/>
      <c r="H6" s="15"/>
      <c r="I6" s="15"/>
      <c r="J6" s="15"/>
    </row>
    <row r="7" spans="1:10" ht="12.75" customHeight="1">
      <c r="A7" s="172"/>
      <c r="B7" s="269" t="s">
        <v>2</v>
      </c>
      <c r="C7" s="269"/>
      <c r="D7" s="270" t="s">
        <v>3</v>
      </c>
      <c r="E7" s="270"/>
      <c r="F7" s="270"/>
      <c r="G7" s="270"/>
      <c r="H7" s="270"/>
      <c r="I7" s="270"/>
      <c r="J7" s="270"/>
    </row>
    <row r="8" spans="1:10" ht="12.75" customHeight="1">
      <c r="A8" s="172"/>
      <c r="B8" s="269"/>
      <c r="C8" s="269"/>
      <c r="D8" s="271" t="s">
        <v>4</v>
      </c>
      <c r="E8" s="271" t="s">
        <v>5</v>
      </c>
      <c r="F8" s="271" t="s">
        <v>6</v>
      </c>
      <c r="G8" s="271" t="s">
        <v>7</v>
      </c>
      <c r="H8" s="270" t="s">
        <v>8</v>
      </c>
      <c r="I8" s="270"/>
      <c r="J8" s="270"/>
    </row>
    <row r="9" spans="1:10">
      <c r="A9" s="172"/>
      <c r="B9" s="218" t="s">
        <v>9</v>
      </c>
      <c r="C9" s="220" t="s">
        <v>10</v>
      </c>
      <c r="D9" s="271"/>
      <c r="E9" s="271"/>
      <c r="F9" s="271"/>
      <c r="G9" s="271"/>
      <c r="H9" s="220" t="s">
        <v>11</v>
      </c>
      <c r="I9" s="220" t="s">
        <v>12</v>
      </c>
      <c r="J9" s="219" t="s">
        <v>0</v>
      </c>
    </row>
    <row r="10" spans="1:10">
      <c r="A10" s="172"/>
      <c r="B10" s="221" t="s">
        <v>32</v>
      </c>
      <c r="C10" s="229" t="s">
        <v>219</v>
      </c>
      <c r="D10" s="223">
        <v>6181</v>
      </c>
      <c r="E10" s="224">
        <v>1025</v>
      </c>
      <c r="F10" s="224">
        <v>1308</v>
      </c>
      <c r="G10" s="224">
        <v>245</v>
      </c>
      <c r="H10" s="225">
        <v>11213</v>
      </c>
      <c r="I10" s="225">
        <v>6164</v>
      </c>
      <c r="J10" s="226">
        <v>17377</v>
      </c>
    </row>
    <row r="11" spans="1:10">
      <c r="A11" s="172"/>
      <c r="B11" s="221"/>
      <c r="C11" s="222"/>
      <c r="D11" s="222"/>
      <c r="E11" s="222"/>
      <c r="F11" s="222"/>
      <c r="G11" s="222"/>
      <c r="H11" s="225"/>
      <c r="I11" s="225"/>
      <c r="J11" s="226">
        <v>0</v>
      </c>
    </row>
    <row r="12" spans="1:10">
      <c r="A12" s="172"/>
      <c r="B12" s="221"/>
      <c r="C12" s="222"/>
      <c r="D12" s="222"/>
      <c r="E12" s="222"/>
      <c r="F12" s="222"/>
      <c r="G12" s="222"/>
      <c r="H12" s="225"/>
      <c r="I12" s="225"/>
      <c r="J12" s="226">
        <v>0</v>
      </c>
    </row>
    <row r="13" spans="1:10">
      <c r="A13" s="172"/>
      <c r="B13" s="221"/>
      <c r="C13" s="222"/>
      <c r="D13" s="222"/>
      <c r="E13" s="222"/>
      <c r="F13" s="222"/>
      <c r="G13" s="222"/>
      <c r="H13" s="225"/>
      <c r="I13" s="225"/>
      <c r="J13" s="226">
        <v>0</v>
      </c>
    </row>
    <row r="14" spans="1:10">
      <c r="A14" s="172"/>
      <c r="B14" s="221"/>
      <c r="C14" s="222"/>
      <c r="D14" s="222"/>
      <c r="E14" s="222"/>
      <c r="F14" s="222"/>
      <c r="G14" s="222"/>
      <c r="H14" s="225"/>
      <c r="I14" s="225"/>
      <c r="J14" s="226">
        <v>0</v>
      </c>
    </row>
    <row r="15" spans="1:10">
      <c r="A15" s="172"/>
      <c r="B15" s="221"/>
      <c r="C15" s="222"/>
      <c r="D15" s="222"/>
      <c r="E15" s="222"/>
      <c r="F15" s="222"/>
      <c r="G15" s="222"/>
      <c r="H15" s="225"/>
      <c r="I15" s="225"/>
      <c r="J15" s="226">
        <v>0</v>
      </c>
    </row>
    <row r="16" spans="1:10">
      <c r="A16" s="172"/>
      <c r="B16" s="221"/>
      <c r="C16" s="222"/>
      <c r="D16" s="222"/>
      <c r="E16" s="222"/>
      <c r="F16" s="222"/>
      <c r="G16" s="222"/>
      <c r="H16" s="225"/>
      <c r="I16" s="225"/>
      <c r="J16" s="226">
        <v>0</v>
      </c>
    </row>
    <row r="17" spans="1:10">
      <c r="A17" s="172"/>
      <c r="B17" s="221"/>
      <c r="C17" s="222"/>
      <c r="D17" s="222"/>
      <c r="E17" s="222"/>
      <c r="F17" s="222"/>
      <c r="G17" s="222"/>
      <c r="H17" s="225"/>
      <c r="I17" s="225"/>
      <c r="J17" s="226">
        <v>0</v>
      </c>
    </row>
    <row r="18" spans="1:10">
      <c r="A18" s="172"/>
      <c r="B18" s="221"/>
      <c r="C18" s="222"/>
      <c r="D18" s="222"/>
      <c r="E18" s="222"/>
      <c r="F18" s="222"/>
      <c r="G18" s="222"/>
      <c r="H18" s="225"/>
      <c r="I18" s="225"/>
      <c r="J18" s="226">
        <v>0</v>
      </c>
    </row>
    <row r="19" spans="1:10">
      <c r="A19" s="172"/>
      <c r="B19" s="221"/>
      <c r="C19" s="222"/>
      <c r="D19" s="222"/>
      <c r="E19" s="222"/>
      <c r="F19" s="222"/>
      <c r="G19" s="222"/>
      <c r="H19" s="225"/>
      <c r="I19" s="225"/>
      <c r="J19" s="226">
        <v>0</v>
      </c>
    </row>
    <row r="20" spans="1:10">
      <c r="A20" s="172"/>
      <c r="B20" s="227"/>
      <c r="C20" s="222"/>
      <c r="D20" s="222"/>
      <c r="E20" s="222"/>
      <c r="F20" s="222"/>
      <c r="G20" s="222"/>
      <c r="H20" s="225"/>
      <c r="I20" s="225"/>
      <c r="J20" s="226">
        <v>0</v>
      </c>
    </row>
    <row r="21" spans="1:10">
      <c r="A21" s="172"/>
      <c r="B21" s="227"/>
      <c r="C21" s="222"/>
      <c r="D21" s="222"/>
      <c r="E21" s="222"/>
      <c r="F21" s="222"/>
      <c r="G21" s="222"/>
      <c r="H21" s="225"/>
      <c r="I21" s="225"/>
      <c r="J21" s="226">
        <v>0</v>
      </c>
    </row>
    <row r="22" spans="1:10" ht="12.75" customHeight="1">
      <c r="A22" s="172"/>
      <c r="B22" s="269" t="s">
        <v>0</v>
      </c>
      <c r="C22" s="269"/>
      <c r="D22" s="228">
        <v>6181</v>
      </c>
      <c r="E22" s="228">
        <v>1025</v>
      </c>
      <c r="F22" s="228">
        <v>1308</v>
      </c>
      <c r="G22" s="228">
        <v>245</v>
      </c>
      <c r="H22" s="228">
        <v>11213</v>
      </c>
      <c r="I22" s="228">
        <v>6164</v>
      </c>
      <c r="J22" s="228">
        <v>17377</v>
      </c>
    </row>
    <row r="23" spans="1:10">
      <c r="A23" s="172"/>
      <c r="B23" s="272"/>
      <c r="C23" s="272"/>
      <c r="D23" s="272"/>
      <c r="E23" s="272"/>
      <c r="F23" s="272"/>
      <c r="G23" s="272"/>
      <c r="H23" s="272"/>
      <c r="I23" s="272"/>
      <c r="J23" s="272"/>
    </row>
    <row r="24" spans="1:10" ht="12.75" customHeight="1">
      <c r="A24" s="172"/>
      <c r="B24" s="273" t="s">
        <v>197</v>
      </c>
      <c r="C24" s="273"/>
      <c r="D24" s="273"/>
      <c r="E24" s="273"/>
      <c r="F24" s="273"/>
      <c r="G24" s="273"/>
      <c r="H24" s="273"/>
      <c r="I24" s="273"/>
      <c r="J24" s="273"/>
    </row>
    <row r="25" spans="1:10" ht="36" customHeight="1">
      <c r="A25" s="172"/>
      <c r="B25" s="269" t="s">
        <v>13</v>
      </c>
      <c r="C25" s="269"/>
      <c r="D25" s="220" t="s">
        <v>14</v>
      </c>
      <c r="E25" s="270" t="s">
        <v>15</v>
      </c>
      <c r="F25" s="270"/>
      <c r="G25" s="270"/>
      <c r="H25" s="270"/>
      <c r="I25" s="270"/>
      <c r="J25" s="270"/>
    </row>
    <row r="26" spans="1:10" ht="12.75" customHeight="1">
      <c r="A26" s="172"/>
      <c r="B26" s="266" t="s">
        <v>16</v>
      </c>
      <c r="C26" s="266"/>
      <c r="D26" s="216">
        <v>799</v>
      </c>
      <c r="E26" s="267" t="s">
        <v>80</v>
      </c>
      <c r="F26" s="267"/>
      <c r="G26" s="267"/>
      <c r="H26" s="267"/>
      <c r="I26" s="267"/>
      <c r="J26" s="267"/>
    </row>
    <row r="27" spans="1:10" ht="12.75" customHeight="1">
      <c r="A27" s="172"/>
      <c r="B27" s="266" t="s">
        <v>17</v>
      </c>
      <c r="C27" s="266"/>
      <c r="D27" s="216">
        <v>632</v>
      </c>
      <c r="E27" s="267" t="s">
        <v>80</v>
      </c>
      <c r="F27" s="267"/>
      <c r="G27" s="267"/>
      <c r="H27" s="267"/>
      <c r="I27" s="267"/>
      <c r="J27" s="267"/>
    </row>
    <row r="28" spans="1:10" ht="12.75" customHeight="1">
      <c r="A28" s="172"/>
      <c r="B28" s="266" t="s">
        <v>18</v>
      </c>
      <c r="C28" s="266"/>
      <c r="D28" s="216">
        <v>151</v>
      </c>
      <c r="E28" s="267" t="s">
        <v>137</v>
      </c>
      <c r="F28" s="267"/>
      <c r="G28" s="267"/>
      <c r="H28" s="267"/>
      <c r="I28" s="267"/>
      <c r="J28" s="267"/>
    </row>
    <row r="29" spans="1:10" ht="12.75" customHeight="1">
      <c r="A29" s="172"/>
      <c r="B29" s="266" t="s">
        <v>19</v>
      </c>
      <c r="C29" s="266"/>
      <c r="D29" s="216">
        <v>256.19</v>
      </c>
      <c r="E29" s="267" t="s">
        <v>195</v>
      </c>
      <c r="F29" s="267"/>
      <c r="G29" s="267"/>
      <c r="H29" s="267"/>
      <c r="I29" s="267"/>
      <c r="J29" s="267"/>
    </row>
    <row r="30" spans="1:10" ht="21.75" customHeight="1">
      <c r="A30" s="172"/>
      <c r="B30" s="266" t="s">
        <v>20</v>
      </c>
      <c r="C30" s="266"/>
      <c r="D30" s="216">
        <v>215</v>
      </c>
      <c r="E30" s="267" t="s">
        <v>199</v>
      </c>
      <c r="F30" s="267"/>
      <c r="G30" s="267"/>
      <c r="H30" s="267"/>
      <c r="I30" s="267"/>
      <c r="J30" s="267"/>
    </row>
    <row r="31" spans="1:10">
      <c r="A31" s="172"/>
      <c r="B31" s="217"/>
      <c r="C31" s="217"/>
      <c r="D31" s="217"/>
      <c r="E31" s="217"/>
      <c r="F31" s="217"/>
      <c r="G31" s="217"/>
      <c r="H31" s="217"/>
      <c r="I31" s="217"/>
      <c r="J31" s="217"/>
    </row>
    <row r="32" spans="1:10">
      <c r="A32" s="172"/>
      <c r="B32" s="217" t="s">
        <v>26</v>
      </c>
      <c r="C32" s="217"/>
      <c r="D32" s="217"/>
      <c r="E32" s="217"/>
      <c r="F32" s="217"/>
      <c r="G32" s="217"/>
      <c r="H32" s="217"/>
      <c r="I32" s="217"/>
      <c r="J32" s="217"/>
    </row>
  </sheetData>
  <mergeCells count="23">
    <mergeCell ref="B28:C28"/>
    <mergeCell ref="E28:J28"/>
    <mergeCell ref="H8:J8"/>
    <mergeCell ref="B23:J23"/>
    <mergeCell ref="B24:J24"/>
    <mergeCell ref="B25:C25"/>
    <mergeCell ref="E25:J25"/>
    <mergeCell ref="B30:C30"/>
    <mergeCell ref="E30:J30"/>
    <mergeCell ref="B29:C29"/>
    <mergeCell ref="E29:J29"/>
    <mergeCell ref="B5:J5"/>
    <mergeCell ref="B22:C22"/>
    <mergeCell ref="B7:C8"/>
    <mergeCell ref="D7:J7"/>
    <mergeCell ref="D8:D9"/>
    <mergeCell ref="E8:E9"/>
    <mergeCell ref="F8:F9"/>
    <mergeCell ref="G8:G9"/>
    <mergeCell ref="B26:C26"/>
    <mergeCell ref="E26:J26"/>
    <mergeCell ref="B27:C27"/>
    <mergeCell ref="E27:J27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111</v>
      </c>
      <c r="D2" s="2"/>
      <c r="E2" s="2"/>
      <c r="F2" s="2"/>
      <c r="G2" s="2"/>
      <c r="H2" s="2"/>
      <c r="I2" s="2"/>
      <c r="J2" s="2"/>
    </row>
    <row r="3" spans="2:10">
      <c r="B3" s="1" t="s">
        <v>146</v>
      </c>
      <c r="C3" s="2" t="s">
        <v>147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58">
        <v>42369</v>
      </c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54" t="s">
        <v>2</v>
      </c>
      <c r="C7" s="255"/>
      <c r="D7" s="255" t="s">
        <v>3</v>
      </c>
      <c r="E7" s="255"/>
      <c r="F7" s="255"/>
      <c r="G7" s="255"/>
      <c r="H7" s="255"/>
      <c r="I7" s="255"/>
      <c r="J7" s="256"/>
    </row>
    <row r="8" spans="2:10">
      <c r="B8" s="254"/>
      <c r="C8" s="255"/>
      <c r="D8" s="255" t="s">
        <v>4</v>
      </c>
      <c r="E8" s="255" t="s">
        <v>5</v>
      </c>
      <c r="F8" s="255" t="s">
        <v>6</v>
      </c>
      <c r="G8" s="255" t="s">
        <v>7</v>
      </c>
      <c r="H8" s="255" t="s">
        <v>8</v>
      </c>
      <c r="I8" s="255"/>
      <c r="J8" s="256"/>
    </row>
    <row r="9" spans="2:10">
      <c r="B9" s="10" t="s">
        <v>9</v>
      </c>
      <c r="C9" s="11" t="s">
        <v>10</v>
      </c>
      <c r="D9" s="255"/>
      <c r="E9" s="255"/>
      <c r="F9" s="255"/>
      <c r="G9" s="255"/>
      <c r="H9" s="11" t="s">
        <v>11</v>
      </c>
      <c r="I9" s="11" t="s">
        <v>12</v>
      </c>
      <c r="J9" s="12" t="s">
        <v>0</v>
      </c>
    </row>
    <row r="10" spans="2:10">
      <c r="B10" s="26" t="s">
        <v>33</v>
      </c>
      <c r="C10" s="54" t="s">
        <v>233</v>
      </c>
      <c r="D10" s="54">
        <v>4086</v>
      </c>
      <c r="E10" s="54">
        <v>829</v>
      </c>
      <c r="F10" s="54">
        <v>36</v>
      </c>
      <c r="G10" s="54">
        <v>372</v>
      </c>
      <c r="H10" s="29">
        <v>6643</v>
      </c>
      <c r="I10" s="29">
        <v>5590</v>
      </c>
      <c r="J10" s="30">
        <f>H10+I10</f>
        <v>12233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54" t="s">
        <v>0</v>
      </c>
      <c r="C15" s="255"/>
      <c r="D15" s="8">
        <f>SUM(D10:D14)</f>
        <v>4086</v>
      </c>
      <c r="E15" s="8">
        <f t="shared" ref="E15:J15" si="1">SUM(E10:E14)</f>
        <v>829</v>
      </c>
      <c r="F15" s="8">
        <f t="shared" si="1"/>
        <v>36</v>
      </c>
      <c r="G15" s="8">
        <f t="shared" si="1"/>
        <v>372</v>
      </c>
      <c r="H15" s="8">
        <f t="shared" si="1"/>
        <v>6643</v>
      </c>
      <c r="I15" s="8">
        <f t="shared" si="1"/>
        <v>5590</v>
      </c>
      <c r="J15" s="8">
        <f t="shared" si="1"/>
        <v>12233</v>
      </c>
    </row>
    <row r="16" spans="2:10">
      <c r="B16" s="257"/>
      <c r="C16" s="257"/>
      <c r="D16" s="257"/>
      <c r="E16" s="257"/>
      <c r="F16" s="257"/>
      <c r="G16" s="257"/>
      <c r="H16" s="257"/>
      <c r="I16" s="257"/>
      <c r="J16" s="257"/>
    </row>
    <row r="17" spans="2:10">
      <c r="B17" s="258" t="s">
        <v>27</v>
      </c>
      <c r="C17" s="258"/>
      <c r="D17" s="258"/>
      <c r="E17" s="258"/>
      <c r="F17" s="258"/>
      <c r="G17" s="258"/>
      <c r="H17" s="258"/>
      <c r="I17" s="258"/>
      <c r="J17" s="258"/>
    </row>
    <row r="18" spans="2:10" ht="36">
      <c r="B18" s="254" t="s">
        <v>13</v>
      </c>
      <c r="C18" s="255"/>
      <c r="D18" s="11" t="s">
        <v>14</v>
      </c>
      <c r="E18" s="255" t="s">
        <v>15</v>
      </c>
      <c r="F18" s="255"/>
      <c r="G18" s="255"/>
      <c r="H18" s="255"/>
      <c r="I18" s="255"/>
      <c r="J18" s="256"/>
    </row>
    <row r="19" spans="2:10" ht="24.95" customHeight="1">
      <c r="B19" s="353" t="s">
        <v>16</v>
      </c>
      <c r="C19" s="352"/>
      <c r="D19" s="409">
        <v>799</v>
      </c>
      <c r="E19" s="360" t="s">
        <v>234</v>
      </c>
      <c r="F19" s="360"/>
      <c r="G19" s="360"/>
      <c r="H19" s="360"/>
      <c r="I19" s="360"/>
      <c r="J19" s="406"/>
    </row>
    <row r="20" spans="2:10" ht="24.95" customHeight="1">
      <c r="B20" s="353" t="s">
        <v>17</v>
      </c>
      <c r="C20" s="352"/>
      <c r="D20" s="409">
        <v>632</v>
      </c>
      <c r="E20" s="360" t="s">
        <v>235</v>
      </c>
      <c r="F20" s="360"/>
      <c r="G20" s="360"/>
      <c r="H20" s="360"/>
      <c r="I20" s="360"/>
      <c r="J20" s="406"/>
    </row>
    <row r="21" spans="2:10" ht="24.95" customHeight="1">
      <c r="B21" s="353" t="s">
        <v>18</v>
      </c>
      <c r="C21" s="352"/>
      <c r="D21" s="409">
        <v>90.385277777777773</v>
      </c>
      <c r="E21" s="406" t="s">
        <v>148</v>
      </c>
      <c r="F21" s="443"/>
      <c r="G21" s="443"/>
      <c r="H21" s="443"/>
      <c r="I21" s="443"/>
      <c r="J21" s="443"/>
    </row>
    <row r="22" spans="2:10" ht="24.95" customHeight="1">
      <c r="B22" s="353" t="s">
        <v>19</v>
      </c>
      <c r="C22" s="352"/>
      <c r="D22" s="409"/>
      <c r="E22" s="360"/>
      <c r="F22" s="360"/>
      <c r="G22" s="360"/>
      <c r="H22" s="360"/>
      <c r="I22" s="360"/>
      <c r="J22" s="406"/>
    </row>
    <row r="23" spans="2:10" ht="24.95" customHeight="1">
      <c r="B23" s="353" t="s">
        <v>20</v>
      </c>
      <c r="C23" s="352"/>
      <c r="D23" s="409">
        <v>215</v>
      </c>
      <c r="E23" s="360" t="s">
        <v>236</v>
      </c>
      <c r="F23" s="360"/>
      <c r="G23" s="360"/>
      <c r="H23" s="360"/>
      <c r="I23" s="360"/>
      <c r="J23" s="406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19:C19"/>
    <mergeCell ref="B22:C22"/>
    <mergeCell ref="E22:J22"/>
    <mergeCell ref="B23:C23"/>
    <mergeCell ref="E23:J23"/>
    <mergeCell ref="B20:C20"/>
    <mergeCell ref="E20:J20"/>
    <mergeCell ref="B21:C21"/>
    <mergeCell ref="E21:J21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 ht="14.25">
      <c r="A1" s="13"/>
      <c r="B1" s="14" t="s">
        <v>21</v>
      </c>
      <c r="C1" s="15"/>
      <c r="D1" s="15"/>
      <c r="E1" s="2"/>
      <c r="F1" s="2"/>
      <c r="G1" s="2"/>
      <c r="H1" s="2"/>
      <c r="I1" s="2"/>
      <c r="J1" s="2"/>
    </row>
    <row r="2" spans="1:10" ht="14.25">
      <c r="A2" s="13"/>
      <c r="B2" s="14" t="s">
        <v>23</v>
      </c>
      <c r="C2" s="15" t="s">
        <v>35</v>
      </c>
      <c r="D2" s="15"/>
      <c r="E2" s="2"/>
      <c r="F2" s="2"/>
      <c r="G2" s="2"/>
      <c r="H2" s="2"/>
      <c r="I2" s="2"/>
      <c r="J2" s="2"/>
    </row>
    <row r="3" spans="1:10" ht="14.25">
      <c r="A3" s="13"/>
      <c r="B3" s="14" t="s">
        <v>22</v>
      </c>
      <c r="C3" s="15" t="s">
        <v>31</v>
      </c>
      <c r="D3" s="15"/>
      <c r="E3" s="2"/>
      <c r="F3" s="2"/>
      <c r="G3" s="2"/>
      <c r="H3" s="2"/>
      <c r="I3" s="2"/>
      <c r="J3" s="2"/>
    </row>
    <row r="4" spans="1:10" ht="14.25">
      <c r="A4" s="13"/>
      <c r="B4" s="15" t="s">
        <v>24</v>
      </c>
      <c r="C4" s="16">
        <v>42356</v>
      </c>
      <c r="D4" s="15"/>
      <c r="E4" s="2"/>
      <c r="F4" s="2"/>
      <c r="G4" s="2"/>
      <c r="H4" s="2"/>
      <c r="I4" s="2"/>
      <c r="J4" s="2"/>
    </row>
    <row r="5" spans="1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276" t="s">
        <v>2</v>
      </c>
      <c r="C7" s="276"/>
      <c r="D7" s="276" t="s">
        <v>3</v>
      </c>
      <c r="E7" s="276"/>
      <c r="F7" s="276"/>
      <c r="G7" s="276"/>
      <c r="H7" s="276"/>
      <c r="I7" s="276"/>
      <c r="J7" s="276"/>
    </row>
    <row r="8" spans="1:10">
      <c r="B8" s="276"/>
      <c r="C8" s="276"/>
      <c r="D8" s="276" t="s">
        <v>4</v>
      </c>
      <c r="E8" s="276" t="s">
        <v>5</v>
      </c>
      <c r="F8" s="276" t="s">
        <v>6</v>
      </c>
      <c r="G8" s="276" t="s">
        <v>7</v>
      </c>
      <c r="H8" s="276" t="s">
        <v>8</v>
      </c>
      <c r="I8" s="276"/>
      <c r="J8" s="276"/>
    </row>
    <row r="9" spans="1:10">
      <c r="B9" s="231" t="s">
        <v>9</v>
      </c>
      <c r="C9" s="231" t="s">
        <v>10</v>
      </c>
      <c r="D9" s="276"/>
      <c r="E9" s="276"/>
      <c r="F9" s="276"/>
      <c r="G9" s="276"/>
      <c r="H9" s="231" t="s">
        <v>11</v>
      </c>
      <c r="I9" s="231" t="s">
        <v>12</v>
      </c>
      <c r="J9" s="231" t="s">
        <v>0</v>
      </c>
    </row>
    <row r="10" spans="1:10">
      <c r="B10" s="451" t="s">
        <v>34</v>
      </c>
      <c r="C10" s="388" t="s">
        <v>232</v>
      </c>
      <c r="D10" s="439">
        <v>3732</v>
      </c>
      <c r="E10" s="439">
        <v>704</v>
      </c>
      <c r="F10" s="447">
        <v>259</v>
      </c>
      <c r="G10" s="438"/>
      <c r="H10" s="439">
        <v>4700</v>
      </c>
      <c r="I10" s="439">
        <v>4548</v>
      </c>
      <c r="J10" s="446">
        <f t="shared" ref="J10" si="0">H10+I10</f>
        <v>9248</v>
      </c>
    </row>
    <row r="11" spans="1:10">
      <c r="B11" s="34"/>
      <c r="C11" s="35"/>
      <c r="D11" s="35"/>
      <c r="E11" s="35"/>
      <c r="F11" s="35"/>
      <c r="G11" s="35"/>
      <c r="H11" s="36"/>
      <c r="I11" s="36"/>
      <c r="J11" s="36">
        <f t="shared" ref="J11:J15" si="1">H11+I11</f>
        <v>0</v>
      </c>
    </row>
    <row r="12" spans="1:10">
      <c r="B12" s="34"/>
      <c r="C12" s="35"/>
      <c r="D12" s="35"/>
      <c r="E12" s="35"/>
      <c r="F12" s="35"/>
      <c r="G12" s="35"/>
      <c r="H12" s="36"/>
      <c r="I12" s="36"/>
      <c r="J12" s="36">
        <f t="shared" si="1"/>
        <v>0</v>
      </c>
    </row>
    <row r="13" spans="1:10">
      <c r="B13" s="34"/>
      <c r="C13" s="35"/>
      <c r="D13" s="35"/>
      <c r="E13" s="35"/>
      <c r="F13" s="35"/>
      <c r="G13" s="35"/>
      <c r="H13" s="36"/>
      <c r="I13" s="36"/>
      <c r="J13" s="36">
        <f t="shared" si="1"/>
        <v>0</v>
      </c>
    </row>
    <row r="14" spans="1:10">
      <c r="B14" s="37"/>
      <c r="C14" s="35"/>
      <c r="D14" s="35"/>
      <c r="E14" s="35"/>
      <c r="F14" s="35"/>
      <c r="G14" s="35"/>
      <c r="H14" s="36"/>
      <c r="I14" s="36"/>
      <c r="J14" s="36">
        <f t="shared" si="1"/>
        <v>0</v>
      </c>
    </row>
    <row r="15" spans="1:10">
      <c r="B15" s="37"/>
      <c r="C15" s="35"/>
      <c r="D15" s="35"/>
      <c r="E15" s="35"/>
      <c r="F15" s="35"/>
      <c r="G15" s="35"/>
      <c r="H15" s="36"/>
      <c r="I15" s="36"/>
      <c r="J15" s="36">
        <f t="shared" si="1"/>
        <v>0</v>
      </c>
    </row>
    <row r="16" spans="1:10">
      <c r="B16" s="276" t="s">
        <v>0</v>
      </c>
      <c r="C16" s="276"/>
      <c r="D16" s="38">
        <f>SUM(D10:D15)</f>
        <v>3732</v>
      </c>
      <c r="E16" s="38">
        <f t="shared" ref="E16:J16" si="2">SUM(E10:E15)</f>
        <v>704</v>
      </c>
      <c r="F16" s="38">
        <f t="shared" si="2"/>
        <v>259</v>
      </c>
      <c r="G16" s="38">
        <f t="shared" si="2"/>
        <v>0</v>
      </c>
      <c r="H16" s="38">
        <f t="shared" si="2"/>
        <v>4700</v>
      </c>
      <c r="I16" s="38">
        <f t="shared" si="2"/>
        <v>4548</v>
      </c>
      <c r="J16" s="38">
        <f t="shared" si="2"/>
        <v>9248</v>
      </c>
    </row>
    <row r="17" spans="2:10">
      <c r="B17" s="257"/>
      <c r="C17" s="257"/>
      <c r="D17" s="257"/>
      <c r="E17" s="257"/>
      <c r="F17" s="257"/>
      <c r="G17" s="257"/>
      <c r="H17" s="257"/>
      <c r="I17" s="257"/>
      <c r="J17" s="257"/>
    </row>
    <row r="18" spans="2:10">
      <c r="B18" s="258" t="s">
        <v>27</v>
      </c>
      <c r="C18" s="258"/>
      <c r="D18" s="258"/>
      <c r="E18" s="258"/>
      <c r="F18" s="258"/>
      <c r="G18" s="258"/>
      <c r="H18" s="258"/>
      <c r="I18" s="258"/>
      <c r="J18" s="258"/>
    </row>
    <row r="19" spans="2:10" ht="36">
      <c r="B19" s="254" t="s">
        <v>13</v>
      </c>
      <c r="C19" s="255"/>
      <c r="D19" s="11" t="s">
        <v>14</v>
      </c>
      <c r="E19" s="255" t="s">
        <v>15</v>
      </c>
      <c r="F19" s="255"/>
      <c r="G19" s="255"/>
      <c r="H19" s="255"/>
      <c r="I19" s="255"/>
      <c r="J19" s="256"/>
    </row>
    <row r="20" spans="2:10" ht="20.100000000000001" customHeight="1">
      <c r="B20" s="436" t="s">
        <v>16</v>
      </c>
      <c r="C20" s="436"/>
      <c r="D20" s="386">
        <v>799</v>
      </c>
      <c r="E20" s="387" t="s">
        <v>80</v>
      </c>
      <c r="F20" s="387"/>
      <c r="G20" s="387"/>
      <c r="H20" s="387"/>
      <c r="I20" s="387"/>
      <c r="J20" s="387"/>
    </row>
    <row r="21" spans="2:10" ht="20.100000000000001" customHeight="1">
      <c r="B21" s="436" t="s">
        <v>17</v>
      </c>
      <c r="C21" s="436"/>
      <c r="D21" s="386">
        <v>632</v>
      </c>
      <c r="E21" s="387" t="s">
        <v>80</v>
      </c>
      <c r="F21" s="387"/>
      <c r="G21" s="387"/>
      <c r="H21" s="387"/>
      <c r="I21" s="387"/>
      <c r="J21" s="387"/>
    </row>
    <row r="22" spans="2:10" ht="20.100000000000001" customHeight="1">
      <c r="B22" s="436" t="s">
        <v>18</v>
      </c>
      <c r="C22" s="436"/>
      <c r="D22" s="386">
        <v>216.22</v>
      </c>
      <c r="E22" s="387" t="s">
        <v>231</v>
      </c>
      <c r="F22" s="387"/>
      <c r="G22" s="387"/>
      <c r="H22" s="387"/>
      <c r="I22" s="387"/>
      <c r="J22" s="387"/>
    </row>
    <row r="23" spans="2:10" ht="20.100000000000001" customHeight="1">
      <c r="B23" s="436" t="s">
        <v>19</v>
      </c>
      <c r="C23" s="436"/>
      <c r="D23" s="385"/>
      <c r="E23" s="437"/>
      <c r="F23" s="437"/>
      <c r="G23" s="437"/>
      <c r="H23" s="437"/>
      <c r="I23" s="437"/>
      <c r="J23" s="437"/>
    </row>
    <row r="24" spans="2:10" ht="24.95" customHeight="1">
      <c r="B24" s="436" t="s">
        <v>20</v>
      </c>
      <c r="C24" s="436"/>
      <c r="D24" s="386">
        <v>215</v>
      </c>
      <c r="E24" s="387" t="s">
        <v>199</v>
      </c>
      <c r="F24" s="387"/>
      <c r="G24" s="387"/>
      <c r="H24" s="387"/>
      <c r="I24" s="387"/>
      <c r="J24" s="387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mergeCells count="23"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0:C20"/>
    <mergeCell ref="B24:C24"/>
    <mergeCell ref="E24:J24"/>
    <mergeCell ref="B21:C21"/>
    <mergeCell ref="E21:J21"/>
    <mergeCell ref="B22:C22"/>
    <mergeCell ref="E22:J22"/>
    <mergeCell ref="B23:C23"/>
    <mergeCell ref="E23:J23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38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/>
      <c r="D3" s="2"/>
      <c r="E3" s="2"/>
      <c r="F3" s="2"/>
      <c r="G3" s="2"/>
      <c r="H3" s="2"/>
      <c r="I3" s="2"/>
      <c r="J3" s="2"/>
    </row>
    <row r="4" spans="2:10">
      <c r="B4" s="59" t="s">
        <v>149</v>
      </c>
      <c r="C4" s="17"/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54" t="s">
        <v>2</v>
      </c>
      <c r="C7" s="255"/>
      <c r="D7" s="255" t="s">
        <v>3</v>
      </c>
      <c r="E7" s="255"/>
      <c r="F7" s="255"/>
      <c r="G7" s="255"/>
      <c r="H7" s="255"/>
      <c r="I7" s="255"/>
      <c r="J7" s="256"/>
    </row>
    <row r="8" spans="2:10">
      <c r="B8" s="254"/>
      <c r="C8" s="255"/>
      <c r="D8" s="255" t="s">
        <v>4</v>
      </c>
      <c r="E8" s="255" t="s">
        <v>5</v>
      </c>
      <c r="F8" s="255" t="s">
        <v>6</v>
      </c>
      <c r="G8" s="255" t="s">
        <v>7</v>
      </c>
      <c r="H8" s="255" t="s">
        <v>8</v>
      </c>
      <c r="I8" s="255"/>
      <c r="J8" s="256"/>
    </row>
    <row r="9" spans="2:10">
      <c r="B9" s="56" t="s">
        <v>9</v>
      </c>
      <c r="C9" s="55" t="s">
        <v>10</v>
      </c>
      <c r="D9" s="275"/>
      <c r="E9" s="275"/>
      <c r="F9" s="275"/>
      <c r="G9" s="275"/>
      <c r="H9" s="55" t="s">
        <v>11</v>
      </c>
      <c r="I9" s="55" t="s">
        <v>12</v>
      </c>
      <c r="J9" s="57" t="s">
        <v>0</v>
      </c>
    </row>
    <row r="10" spans="2:10" ht="13.5">
      <c r="B10" s="60" t="s">
        <v>150</v>
      </c>
      <c r="C10" s="61" t="s">
        <v>224</v>
      </c>
      <c r="D10" s="62">
        <v>2614</v>
      </c>
      <c r="E10" s="62">
        <v>539</v>
      </c>
      <c r="F10" s="63">
        <v>197</v>
      </c>
      <c r="G10" s="63">
        <v>116</v>
      </c>
      <c r="H10" s="64">
        <v>3715</v>
      </c>
      <c r="I10" s="64">
        <v>4750</v>
      </c>
      <c r="J10" s="64">
        <f>H10+I10</f>
        <v>8465</v>
      </c>
    </row>
    <row r="11" spans="2:10">
      <c r="B11" s="34"/>
      <c r="C11" s="35"/>
      <c r="D11" s="35"/>
      <c r="E11" s="35"/>
      <c r="F11" s="35"/>
      <c r="G11" s="35"/>
      <c r="H11" s="36"/>
      <c r="I11" s="36"/>
      <c r="J11" s="36">
        <f t="shared" ref="J11:J15" si="0">H11+I11</f>
        <v>0</v>
      </c>
    </row>
    <row r="12" spans="2:10">
      <c r="B12" s="34"/>
      <c r="C12" s="35"/>
      <c r="D12" s="35"/>
      <c r="E12" s="35"/>
      <c r="F12" s="35"/>
      <c r="G12" s="35"/>
      <c r="H12" s="36"/>
      <c r="I12" s="36"/>
      <c r="J12" s="36">
        <f t="shared" si="0"/>
        <v>0</v>
      </c>
    </row>
    <row r="13" spans="2:10">
      <c r="B13" s="34"/>
      <c r="C13" s="35"/>
      <c r="D13" s="35"/>
      <c r="E13" s="35"/>
      <c r="F13" s="35"/>
      <c r="G13" s="35"/>
      <c r="H13" s="36"/>
      <c r="I13" s="36"/>
      <c r="J13" s="36">
        <f t="shared" si="0"/>
        <v>0</v>
      </c>
    </row>
    <row r="14" spans="2:10">
      <c r="B14" s="37"/>
      <c r="C14" s="35"/>
      <c r="D14" s="35"/>
      <c r="E14" s="35"/>
      <c r="F14" s="35"/>
      <c r="G14" s="35"/>
      <c r="H14" s="36"/>
      <c r="I14" s="36"/>
      <c r="J14" s="36">
        <f t="shared" si="0"/>
        <v>0</v>
      </c>
    </row>
    <row r="15" spans="2:10">
      <c r="B15" s="37"/>
      <c r="C15" s="35"/>
      <c r="D15" s="35"/>
      <c r="E15" s="35"/>
      <c r="F15" s="35"/>
      <c r="G15" s="35"/>
      <c r="H15" s="36"/>
      <c r="I15" s="36"/>
      <c r="J15" s="36">
        <f t="shared" si="0"/>
        <v>0</v>
      </c>
    </row>
    <row r="16" spans="2:10">
      <c r="B16" s="276" t="s">
        <v>0</v>
      </c>
      <c r="C16" s="276"/>
      <c r="D16" s="38">
        <f>SUM(D10:D15)</f>
        <v>2614</v>
      </c>
      <c r="E16" s="38">
        <f t="shared" ref="E16:J16" si="1">SUM(E10:E15)</f>
        <v>539</v>
      </c>
      <c r="F16" s="38">
        <f t="shared" si="1"/>
        <v>197</v>
      </c>
      <c r="G16" s="38">
        <f t="shared" si="1"/>
        <v>116</v>
      </c>
      <c r="H16" s="38">
        <f t="shared" si="1"/>
        <v>3715</v>
      </c>
      <c r="I16" s="38">
        <f t="shared" si="1"/>
        <v>4750</v>
      </c>
      <c r="J16" s="38">
        <f t="shared" si="1"/>
        <v>8465</v>
      </c>
    </row>
    <row r="17" spans="2:10">
      <c r="B17" s="257"/>
      <c r="C17" s="257"/>
      <c r="D17" s="257"/>
      <c r="E17" s="257"/>
      <c r="F17" s="257"/>
      <c r="G17" s="257"/>
      <c r="H17" s="257"/>
      <c r="I17" s="257"/>
      <c r="J17" s="257"/>
    </row>
    <row r="18" spans="2:10">
      <c r="B18" s="258" t="s">
        <v>27</v>
      </c>
      <c r="C18" s="258"/>
      <c r="D18" s="258"/>
      <c r="E18" s="258"/>
      <c r="F18" s="258"/>
      <c r="G18" s="258"/>
      <c r="H18" s="258"/>
      <c r="I18" s="258"/>
      <c r="J18" s="258"/>
    </row>
    <row r="19" spans="2:10" ht="36">
      <c r="B19" s="277" t="s">
        <v>13</v>
      </c>
      <c r="C19" s="275"/>
      <c r="D19" s="55" t="s">
        <v>14</v>
      </c>
      <c r="E19" s="275" t="s">
        <v>15</v>
      </c>
      <c r="F19" s="275"/>
      <c r="G19" s="275"/>
      <c r="H19" s="275"/>
      <c r="I19" s="275"/>
      <c r="J19" s="278"/>
    </row>
    <row r="20" spans="2:10" ht="16.5" customHeight="1">
      <c r="B20" s="274" t="s">
        <v>16</v>
      </c>
      <c r="C20" s="274"/>
      <c r="D20" s="400">
        <v>799</v>
      </c>
      <c r="E20" s="399" t="s">
        <v>80</v>
      </c>
      <c r="F20" s="398"/>
      <c r="G20" s="398"/>
      <c r="H20" s="398"/>
      <c r="I20" s="398"/>
      <c r="J20" s="397"/>
    </row>
    <row r="21" spans="2:10" ht="16.5" customHeight="1">
      <c r="B21" s="274" t="s">
        <v>17</v>
      </c>
      <c r="C21" s="274"/>
      <c r="D21" s="400">
        <v>632</v>
      </c>
      <c r="E21" s="399" t="s">
        <v>80</v>
      </c>
      <c r="F21" s="398"/>
      <c r="G21" s="398"/>
      <c r="H21" s="398"/>
      <c r="I21" s="398"/>
      <c r="J21" s="397"/>
    </row>
    <row r="22" spans="2:10" ht="16.5" customHeight="1">
      <c r="B22" s="274" t="s">
        <v>18</v>
      </c>
      <c r="C22" s="274"/>
      <c r="D22" s="400">
        <v>243.25</v>
      </c>
      <c r="E22" s="399" t="s">
        <v>37</v>
      </c>
      <c r="F22" s="398"/>
      <c r="G22" s="398"/>
      <c r="H22" s="398"/>
      <c r="I22" s="398"/>
      <c r="J22" s="397"/>
    </row>
    <row r="23" spans="2:10" ht="15" customHeight="1">
      <c r="B23" s="274" t="s">
        <v>19</v>
      </c>
      <c r="C23" s="274"/>
      <c r="D23" s="400" t="s">
        <v>36</v>
      </c>
      <c r="E23" s="399" t="s">
        <v>151</v>
      </c>
      <c r="F23" s="398"/>
      <c r="G23" s="398"/>
      <c r="H23" s="398"/>
      <c r="I23" s="398"/>
      <c r="J23" s="397"/>
    </row>
    <row r="24" spans="2:10" ht="25.5" customHeight="1">
      <c r="B24" s="274" t="s">
        <v>20</v>
      </c>
      <c r="C24" s="274"/>
      <c r="D24" s="400">
        <v>215</v>
      </c>
      <c r="E24" s="399" t="s">
        <v>199</v>
      </c>
      <c r="F24" s="398"/>
      <c r="G24" s="398"/>
      <c r="H24" s="398"/>
      <c r="I24" s="398"/>
      <c r="J24" s="397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mergeCells count="23">
    <mergeCell ref="E20:J20"/>
    <mergeCell ref="E21:J21"/>
    <mergeCell ref="E22:J22"/>
    <mergeCell ref="E23:J23"/>
    <mergeCell ref="E24:J24"/>
    <mergeCell ref="B16:C16"/>
    <mergeCell ref="B17:J17"/>
    <mergeCell ref="B18:J18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24:C24"/>
    <mergeCell ref="B21:C21"/>
    <mergeCell ref="B22:C22"/>
    <mergeCell ref="B23:C23"/>
    <mergeCell ref="B20:C20"/>
  </mergeCells>
  <pageMargins left="0.51181102362204722" right="0.51181102362204722" top="0.78740157480314965" bottom="0.78740157480314965" header="0.31496062992125984" footer="0.31496062992125984"/>
  <pageSetup paperSize="9" scale="99" orientation="landscape" r:id="rId1"/>
  <ignoredErrors>
    <ignoredError sqref="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40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41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42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138</v>
      </c>
      <c r="C4" s="2"/>
      <c r="D4" s="2"/>
      <c r="E4" s="2"/>
      <c r="F4" s="2"/>
      <c r="G4" s="2"/>
      <c r="H4" s="2"/>
      <c r="I4" s="2"/>
      <c r="J4" s="2"/>
    </row>
    <row r="5" spans="2:10">
      <c r="B5" s="253" t="s">
        <v>1</v>
      </c>
      <c r="C5" s="253"/>
      <c r="D5" s="253"/>
      <c r="E5" s="253"/>
      <c r="F5" s="253"/>
      <c r="G5" s="253"/>
      <c r="H5" s="253"/>
      <c r="I5" s="253"/>
      <c r="J5" s="25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254" t="s">
        <v>2</v>
      </c>
      <c r="C7" s="255"/>
      <c r="D7" s="255" t="s">
        <v>3</v>
      </c>
      <c r="E7" s="255"/>
      <c r="F7" s="255"/>
      <c r="G7" s="255"/>
      <c r="H7" s="255"/>
      <c r="I7" s="255"/>
      <c r="J7" s="256"/>
    </row>
    <row r="8" spans="2:10">
      <c r="B8" s="254"/>
      <c r="C8" s="255"/>
      <c r="D8" s="255" t="s">
        <v>4</v>
      </c>
      <c r="E8" s="255" t="s">
        <v>5</v>
      </c>
      <c r="F8" s="255" t="s">
        <v>6</v>
      </c>
      <c r="G8" s="255" t="s">
        <v>7</v>
      </c>
      <c r="H8" s="255" t="s">
        <v>8</v>
      </c>
      <c r="I8" s="255"/>
      <c r="J8" s="256"/>
    </row>
    <row r="9" spans="2:10">
      <c r="B9" s="10" t="s">
        <v>9</v>
      </c>
      <c r="C9" s="11" t="s">
        <v>10</v>
      </c>
      <c r="D9" s="255"/>
      <c r="E9" s="255"/>
      <c r="F9" s="255"/>
      <c r="G9" s="255"/>
      <c r="H9" s="11" t="s">
        <v>11</v>
      </c>
      <c r="I9" s="11" t="s">
        <v>12</v>
      </c>
      <c r="J9" s="12" t="s">
        <v>0</v>
      </c>
    </row>
    <row r="10" spans="2:10">
      <c r="B10" s="26" t="s">
        <v>39</v>
      </c>
      <c r="C10" s="48" t="s">
        <v>225</v>
      </c>
      <c r="D10" s="403">
        <v>2041</v>
      </c>
      <c r="E10" s="403">
        <v>361</v>
      </c>
      <c r="F10" s="403">
        <v>74</v>
      </c>
      <c r="G10" s="394">
        <v>102</v>
      </c>
      <c r="H10" s="404">
        <v>2634</v>
      </c>
      <c r="I10" s="404">
        <v>3426</v>
      </c>
      <c r="J10" s="395">
        <v>6060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254" t="s">
        <v>0</v>
      </c>
      <c r="C15" s="255"/>
      <c r="D15" s="8">
        <f>SUM(D10:D14)</f>
        <v>2041</v>
      </c>
      <c r="E15" s="8">
        <f t="shared" ref="E15:J15" si="1">SUM(E10:E14)</f>
        <v>361</v>
      </c>
      <c r="F15" s="8">
        <f t="shared" si="1"/>
        <v>74</v>
      </c>
      <c r="G15" s="8">
        <f t="shared" si="1"/>
        <v>102</v>
      </c>
      <c r="H15" s="8">
        <f t="shared" si="1"/>
        <v>2634</v>
      </c>
      <c r="I15" s="8">
        <f t="shared" si="1"/>
        <v>3426</v>
      </c>
      <c r="J15" s="8">
        <f t="shared" si="1"/>
        <v>6060</v>
      </c>
    </row>
    <row r="16" spans="2:10">
      <c r="B16" s="257"/>
      <c r="C16" s="257"/>
      <c r="D16" s="257"/>
      <c r="E16" s="257"/>
      <c r="F16" s="257"/>
      <c r="G16" s="257"/>
      <c r="H16" s="257"/>
      <c r="I16" s="257"/>
      <c r="J16" s="257"/>
    </row>
    <row r="17" spans="2:10">
      <c r="B17" s="258" t="s">
        <v>27</v>
      </c>
      <c r="C17" s="258"/>
      <c r="D17" s="258"/>
      <c r="E17" s="258"/>
      <c r="F17" s="258"/>
      <c r="G17" s="258"/>
      <c r="H17" s="258"/>
      <c r="I17" s="258"/>
      <c r="J17" s="258"/>
    </row>
    <row r="18" spans="2:10" ht="36">
      <c r="B18" s="254" t="s">
        <v>13</v>
      </c>
      <c r="C18" s="255"/>
      <c r="D18" s="11" t="s">
        <v>14</v>
      </c>
      <c r="E18" s="255" t="s">
        <v>15</v>
      </c>
      <c r="F18" s="255"/>
      <c r="G18" s="255"/>
      <c r="H18" s="255"/>
      <c r="I18" s="255"/>
      <c r="J18" s="256"/>
    </row>
    <row r="19" spans="2:10" ht="20.100000000000001" customHeight="1">
      <c r="B19" s="353" t="s">
        <v>16</v>
      </c>
      <c r="C19" s="352"/>
      <c r="D19" s="396">
        <v>799</v>
      </c>
      <c r="E19" s="393" t="s">
        <v>212</v>
      </c>
      <c r="F19" s="393"/>
      <c r="G19" s="393"/>
      <c r="H19" s="393"/>
      <c r="I19" s="393"/>
      <c r="J19" s="402"/>
    </row>
    <row r="20" spans="2:10" ht="20.100000000000001" customHeight="1">
      <c r="B20" s="353" t="s">
        <v>17</v>
      </c>
      <c r="C20" s="352"/>
      <c r="D20" s="396">
        <v>632</v>
      </c>
      <c r="E20" s="393" t="s">
        <v>212</v>
      </c>
      <c r="F20" s="393"/>
      <c r="G20" s="393"/>
      <c r="H20" s="393"/>
      <c r="I20" s="393"/>
      <c r="J20" s="402"/>
    </row>
    <row r="21" spans="2:10" ht="102" customHeight="1">
      <c r="B21" s="353" t="s">
        <v>18</v>
      </c>
      <c r="C21" s="352"/>
      <c r="D21" s="396">
        <v>244.49</v>
      </c>
      <c r="E21" s="393" t="s">
        <v>226</v>
      </c>
      <c r="F21" s="393"/>
      <c r="G21" s="393"/>
      <c r="H21" s="393"/>
      <c r="I21" s="393"/>
      <c r="J21" s="402"/>
    </row>
    <row r="22" spans="2:10" ht="20.100000000000001" customHeight="1">
      <c r="B22" s="353" t="s">
        <v>19</v>
      </c>
      <c r="C22" s="352"/>
      <c r="D22" s="396">
        <v>70.66</v>
      </c>
      <c r="E22" s="402" t="s">
        <v>43</v>
      </c>
      <c r="F22" s="401"/>
      <c r="G22" s="401"/>
      <c r="H22" s="401"/>
      <c r="I22" s="401"/>
      <c r="J22" s="401"/>
    </row>
    <row r="23" spans="2:10" ht="24.95" customHeight="1">
      <c r="B23" s="353" t="s">
        <v>20</v>
      </c>
      <c r="C23" s="352"/>
      <c r="D23" s="396">
        <v>215</v>
      </c>
      <c r="E23" s="402" t="s">
        <v>199</v>
      </c>
      <c r="F23" s="401"/>
      <c r="G23" s="401"/>
      <c r="H23" s="401"/>
      <c r="I23" s="401"/>
      <c r="J23" s="401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E19:J19"/>
    <mergeCell ref="B20:C20"/>
    <mergeCell ref="E20:J20"/>
    <mergeCell ref="B23:C23"/>
    <mergeCell ref="E23:J23"/>
    <mergeCell ref="B21:C21"/>
    <mergeCell ref="E21:J21"/>
    <mergeCell ref="B22:C22"/>
    <mergeCell ref="E22:J22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19:C1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172"/>
      <c r="B1" s="206" t="s">
        <v>21</v>
      </c>
      <c r="C1" s="207"/>
      <c r="D1" s="207"/>
      <c r="E1" s="207"/>
      <c r="F1" s="207"/>
      <c r="G1" s="207"/>
      <c r="H1" s="207"/>
      <c r="I1" s="207"/>
      <c r="J1" s="207"/>
    </row>
    <row r="2" spans="1:10">
      <c r="A2" s="172"/>
      <c r="B2" s="279" t="s">
        <v>206</v>
      </c>
      <c r="C2" s="279"/>
      <c r="D2" s="279"/>
      <c r="E2" s="207"/>
      <c r="F2" s="207"/>
      <c r="G2" s="207"/>
      <c r="H2" s="207"/>
      <c r="I2" s="207"/>
      <c r="J2" s="207"/>
    </row>
    <row r="3" spans="1:10">
      <c r="A3" s="172"/>
      <c r="B3" s="279" t="s">
        <v>207</v>
      </c>
      <c r="C3" s="279"/>
      <c r="D3" s="279"/>
      <c r="E3" s="279"/>
      <c r="F3" s="279"/>
      <c r="G3" s="207"/>
      <c r="H3" s="207"/>
      <c r="I3" s="207"/>
      <c r="J3" s="207"/>
    </row>
    <row r="4" spans="1:10">
      <c r="A4" s="172"/>
      <c r="B4" s="280" t="s">
        <v>138</v>
      </c>
      <c r="C4" s="280"/>
      <c r="D4" s="207"/>
      <c r="E4" s="207"/>
      <c r="F4" s="207"/>
      <c r="G4" s="207"/>
      <c r="H4" s="207"/>
      <c r="I4" s="207"/>
      <c r="J4" s="207"/>
    </row>
    <row r="5" spans="1:10">
      <c r="A5" s="172"/>
      <c r="B5" s="281" t="s">
        <v>208</v>
      </c>
      <c r="C5" s="281"/>
      <c r="D5" s="281"/>
      <c r="E5" s="281"/>
      <c r="F5" s="281"/>
      <c r="G5" s="281"/>
      <c r="H5" s="281"/>
      <c r="I5" s="281"/>
      <c r="J5" s="281"/>
    </row>
    <row r="6" spans="1:10">
      <c r="A6" s="172"/>
      <c r="B6" s="208" t="s">
        <v>25</v>
      </c>
      <c r="C6" s="207"/>
      <c r="D6" s="207"/>
      <c r="E6" s="207"/>
      <c r="F6" s="207"/>
      <c r="G6" s="207"/>
      <c r="H6" s="207"/>
      <c r="I6" s="207"/>
      <c r="J6" s="207"/>
    </row>
    <row r="7" spans="1:10" ht="12.75" customHeight="1">
      <c r="A7" s="172"/>
      <c r="B7" s="382" t="s">
        <v>2</v>
      </c>
      <c r="C7" s="382"/>
      <c r="D7" s="382" t="s">
        <v>3</v>
      </c>
      <c r="E7" s="382"/>
      <c r="F7" s="382"/>
      <c r="G7" s="382"/>
      <c r="H7" s="382"/>
      <c r="I7" s="382"/>
      <c r="J7" s="382"/>
    </row>
    <row r="8" spans="1:10" ht="19.5" customHeight="1">
      <c r="A8" s="172"/>
      <c r="B8" s="382"/>
      <c r="C8" s="382"/>
      <c r="D8" s="382" t="s">
        <v>16</v>
      </c>
      <c r="E8" s="382" t="s">
        <v>17</v>
      </c>
      <c r="F8" s="382" t="s">
        <v>18</v>
      </c>
      <c r="G8" s="382" t="s">
        <v>19</v>
      </c>
      <c r="H8" s="382" t="s">
        <v>8</v>
      </c>
      <c r="I8" s="382"/>
      <c r="J8" s="382"/>
    </row>
    <row r="9" spans="1:10" ht="18" customHeight="1">
      <c r="A9" s="172"/>
      <c r="B9" s="433" t="s">
        <v>9</v>
      </c>
      <c r="C9" s="433" t="s">
        <v>10</v>
      </c>
      <c r="D9" s="382"/>
      <c r="E9" s="382"/>
      <c r="F9" s="382"/>
      <c r="G9" s="382"/>
      <c r="H9" s="433" t="s">
        <v>11</v>
      </c>
      <c r="I9" s="433" t="s">
        <v>12</v>
      </c>
      <c r="J9" s="433" t="s">
        <v>0</v>
      </c>
    </row>
    <row r="10" spans="1:10">
      <c r="A10" s="172"/>
      <c r="B10" s="451" t="s">
        <v>186</v>
      </c>
      <c r="C10" s="354" t="s">
        <v>209</v>
      </c>
      <c r="D10" s="355">
        <v>1044</v>
      </c>
      <c r="E10" s="355">
        <v>236</v>
      </c>
      <c r="F10" s="355">
        <v>21</v>
      </c>
      <c r="G10" s="356" t="s">
        <v>36</v>
      </c>
      <c r="H10" s="357">
        <v>1247</v>
      </c>
      <c r="I10" s="357">
        <v>1743</v>
      </c>
      <c r="J10" s="357">
        <v>2990</v>
      </c>
    </row>
    <row r="11" spans="1:10">
      <c r="A11" s="172"/>
      <c r="B11" s="358"/>
      <c r="C11" s="354"/>
      <c r="D11" s="354"/>
      <c r="E11" s="354"/>
      <c r="F11" s="354"/>
      <c r="G11" s="354"/>
      <c r="H11" s="357"/>
      <c r="I11" s="357"/>
      <c r="J11" s="357">
        <v>0</v>
      </c>
    </row>
    <row r="12" spans="1:10">
      <c r="A12" s="172"/>
      <c r="B12" s="358"/>
      <c r="C12" s="354"/>
      <c r="D12" s="354"/>
      <c r="E12" s="354"/>
      <c r="F12" s="354"/>
      <c r="G12" s="354"/>
      <c r="H12" s="357"/>
      <c r="I12" s="357"/>
      <c r="J12" s="357">
        <v>0</v>
      </c>
    </row>
    <row r="13" spans="1:10">
      <c r="A13" s="172"/>
      <c r="B13" s="359"/>
      <c r="C13" s="354"/>
      <c r="D13" s="354"/>
      <c r="E13" s="354"/>
      <c r="F13" s="354"/>
      <c r="G13" s="354"/>
      <c r="H13" s="357"/>
      <c r="I13" s="357"/>
      <c r="J13" s="357">
        <v>0</v>
      </c>
    </row>
    <row r="14" spans="1:10">
      <c r="A14" s="172"/>
      <c r="B14" s="359"/>
      <c r="C14" s="354"/>
      <c r="D14" s="354"/>
      <c r="E14" s="354"/>
      <c r="F14" s="354"/>
      <c r="G14" s="354"/>
      <c r="H14" s="357"/>
      <c r="I14" s="357"/>
      <c r="J14" s="357">
        <v>0</v>
      </c>
    </row>
    <row r="15" spans="1:10">
      <c r="A15" s="172"/>
      <c r="B15" s="382" t="s">
        <v>0</v>
      </c>
      <c r="C15" s="382"/>
      <c r="D15" s="407">
        <v>1044</v>
      </c>
      <c r="E15" s="407">
        <v>236</v>
      </c>
      <c r="F15" s="407">
        <v>21</v>
      </c>
      <c r="G15" s="407">
        <v>0</v>
      </c>
      <c r="H15" s="407">
        <v>1247</v>
      </c>
      <c r="I15" s="407">
        <v>1743</v>
      </c>
      <c r="J15" s="407">
        <v>2990</v>
      </c>
    </row>
    <row r="16" spans="1:10" ht="14.25">
      <c r="A16" s="172"/>
      <c r="B16" s="282"/>
      <c r="C16" s="282"/>
      <c r="D16" s="282"/>
      <c r="E16" s="282"/>
      <c r="F16" s="282"/>
      <c r="G16" s="282"/>
      <c r="H16" s="282"/>
      <c r="I16" s="282"/>
      <c r="J16" s="282"/>
    </row>
    <row r="17" spans="1:10" ht="12.75" customHeight="1">
      <c r="A17" s="172"/>
      <c r="B17" s="283" t="s">
        <v>210</v>
      </c>
      <c r="C17" s="283"/>
      <c r="D17" s="283"/>
      <c r="E17" s="283"/>
      <c r="F17" s="283"/>
      <c r="G17" s="283"/>
      <c r="H17" s="283"/>
      <c r="I17" s="283"/>
      <c r="J17" s="283"/>
    </row>
    <row r="18" spans="1:10" ht="36">
      <c r="A18" s="172"/>
      <c r="B18" s="382" t="s">
        <v>13</v>
      </c>
      <c r="C18" s="382"/>
      <c r="D18" s="433" t="s">
        <v>14</v>
      </c>
      <c r="E18" s="382" t="s">
        <v>15</v>
      </c>
      <c r="F18" s="382"/>
      <c r="G18" s="382"/>
      <c r="H18" s="382"/>
      <c r="I18" s="382"/>
      <c r="J18" s="382"/>
    </row>
    <row r="19" spans="1:10" ht="24.95" customHeight="1">
      <c r="A19" s="172"/>
      <c r="B19" s="383" t="s">
        <v>16</v>
      </c>
      <c r="C19" s="383"/>
      <c r="D19" s="434">
        <v>799</v>
      </c>
      <c r="E19" s="445" t="s">
        <v>211</v>
      </c>
      <c r="F19" s="445"/>
      <c r="G19" s="445"/>
      <c r="H19" s="445"/>
      <c r="I19" s="445"/>
      <c r="J19" s="445"/>
    </row>
    <row r="20" spans="1:10" ht="24.95" customHeight="1">
      <c r="A20" s="172"/>
      <c r="B20" s="383" t="s">
        <v>17</v>
      </c>
      <c r="C20" s="383"/>
      <c r="D20" s="434">
        <v>632</v>
      </c>
      <c r="E20" s="445" t="s">
        <v>212</v>
      </c>
      <c r="F20" s="445"/>
      <c r="G20" s="445"/>
      <c r="H20" s="445"/>
      <c r="I20" s="445"/>
      <c r="J20" s="445"/>
    </row>
    <row r="21" spans="1:10" ht="24.95" customHeight="1">
      <c r="A21" s="172"/>
      <c r="B21" s="383" t="s">
        <v>18</v>
      </c>
      <c r="C21" s="383"/>
      <c r="D21" s="434">
        <v>201.333333333333</v>
      </c>
      <c r="E21" s="445" t="s">
        <v>44</v>
      </c>
      <c r="F21" s="445"/>
      <c r="G21" s="445"/>
      <c r="H21" s="445"/>
      <c r="I21" s="445"/>
      <c r="J21" s="445"/>
    </row>
    <row r="22" spans="1:10" ht="24.95" customHeight="1">
      <c r="A22" s="172"/>
      <c r="B22" s="383" t="s">
        <v>19</v>
      </c>
      <c r="C22" s="383"/>
      <c r="D22" s="384" t="s">
        <v>36</v>
      </c>
      <c r="E22" s="435"/>
      <c r="F22" s="435"/>
      <c r="G22" s="435"/>
      <c r="H22" s="435"/>
      <c r="I22" s="435"/>
      <c r="J22" s="435"/>
    </row>
    <row r="23" spans="1:10" ht="24.95" customHeight="1">
      <c r="A23" s="172"/>
      <c r="B23" s="383" t="s">
        <v>20</v>
      </c>
      <c r="C23" s="383"/>
      <c r="D23" s="434">
        <v>215</v>
      </c>
      <c r="E23" s="445" t="s">
        <v>199</v>
      </c>
      <c r="F23" s="445"/>
      <c r="G23" s="445"/>
      <c r="H23" s="445"/>
      <c r="I23" s="445"/>
      <c r="J23" s="445"/>
    </row>
    <row r="24" spans="1:10">
      <c r="A24" s="172"/>
      <c r="B24" s="207"/>
      <c r="C24" s="207"/>
      <c r="D24" s="207"/>
      <c r="E24" s="207"/>
      <c r="F24" s="207"/>
      <c r="G24" s="207"/>
      <c r="H24" s="207"/>
      <c r="I24" s="207"/>
      <c r="J24" s="207"/>
    </row>
    <row r="25" spans="1:10">
      <c r="A25" s="172"/>
      <c r="B25" s="207" t="s">
        <v>26</v>
      </c>
      <c r="C25" s="207"/>
      <c r="D25" s="207"/>
      <c r="E25" s="207"/>
      <c r="F25" s="207"/>
      <c r="G25" s="207"/>
      <c r="H25" s="207"/>
      <c r="I25" s="207"/>
      <c r="J25" s="207"/>
    </row>
  </sheetData>
  <mergeCells count="26">
    <mergeCell ref="B22:C22"/>
    <mergeCell ref="E22:J22"/>
    <mergeCell ref="B23:C23"/>
    <mergeCell ref="E23:J23"/>
    <mergeCell ref="B19:C19"/>
    <mergeCell ref="E19:J19"/>
    <mergeCell ref="B20:C20"/>
    <mergeCell ref="E20:J20"/>
    <mergeCell ref="B21:C21"/>
    <mergeCell ref="E21:J21"/>
    <mergeCell ref="B15:C15"/>
    <mergeCell ref="B16:J16"/>
    <mergeCell ref="B17:J17"/>
    <mergeCell ref="B18:C18"/>
    <mergeCell ref="E18:J18"/>
    <mergeCell ref="B2:D2"/>
    <mergeCell ref="B3:F3"/>
    <mergeCell ref="B4:C4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ignoredErrors>
    <ignoredError sqref="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2016-03-28T21:55:23Z</cp:lastPrinted>
  <dcterms:created xsi:type="dcterms:W3CDTF">2010-01-11T15:46:31Z</dcterms:created>
  <dcterms:modified xsi:type="dcterms:W3CDTF">2016-05-02T21:08:26Z</dcterms:modified>
</cp:coreProperties>
</file>