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5" yWindow="285" windowWidth="15180" windowHeight="8775" tabRatio="911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H13" i="42" l="1"/>
  <c r="C12" i="19" l="1"/>
  <c r="D12" i="19"/>
  <c r="F12" i="19"/>
  <c r="G12" i="19"/>
  <c r="I12" i="19"/>
  <c r="C13" i="19"/>
  <c r="D13" i="19"/>
  <c r="F13" i="19"/>
  <c r="G13" i="19"/>
  <c r="I13" i="19"/>
  <c r="C14" i="19"/>
  <c r="D14" i="19"/>
  <c r="F14" i="19"/>
  <c r="G14" i="19"/>
  <c r="I14" i="19"/>
  <c r="H12" i="19" l="1"/>
  <c r="E12" i="19"/>
  <c r="E13" i="19"/>
  <c r="H14" i="19"/>
  <c r="H13" i="19"/>
  <c r="E14" i="19"/>
  <c r="I15" i="56" l="1"/>
  <c r="G15" i="56"/>
  <c r="F15" i="56"/>
  <c r="D15" i="56"/>
  <c r="C15" i="56"/>
  <c r="E15" i="56" l="1"/>
  <c r="H15" i="56"/>
  <c r="I15" i="53"/>
  <c r="G15" i="53"/>
  <c r="F15" i="53"/>
  <c r="D15" i="53"/>
  <c r="C15" i="53"/>
  <c r="H15" i="53"/>
  <c r="I15" i="51"/>
  <c r="G15" i="51"/>
  <c r="F15" i="51"/>
  <c r="D15" i="51"/>
  <c r="C15" i="51"/>
  <c r="E15" i="51"/>
  <c r="I15" i="50"/>
  <c r="G15" i="50"/>
  <c r="F15" i="50"/>
  <c r="D15" i="50"/>
  <c r="C15" i="50"/>
  <c r="I15" i="49"/>
  <c r="G15" i="49"/>
  <c r="F15" i="49"/>
  <c r="D15" i="49"/>
  <c r="C15" i="49"/>
  <c r="E15" i="49"/>
  <c r="H15" i="49" l="1"/>
  <c r="H15" i="50"/>
  <c r="E15" i="50"/>
  <c r="H15" i="51"/>
  <c r="E15" i="53"/>
  <c r="I15" i="48"/>
  <c r="G15" i="48"/>
  <c r="F15" i="48"/>
  <c r="D15" i="48"/>
  <c r="C15" i="48"/>
  <c r="I15" i="47"/>
  <c r="G15" i="47"/>
  <c r="F15" i="47"/>
  <c r="D15" i="47"/>
  <c r="C15" i="47"/>
  <c r="I15" i="45"/>
  <c r="G15" i="45"/>
  <c r="F15" i="45"/>
  <c r="D15" i="45"/>
  <c r="C15" i="45"/>
  <c r="I15" i="44"/>
  <c r="G15" i="44"/>
  <c r="F15" i="44"/>
  <c r="D15" i="44"/>
  <c r="C15" i="44"/>
  <c r="E15" i="44" l="1"/>
  <c r="H15" i="44"/>
  <c r="E15" i="45"/>
  <c r="H15" i="45"/>
  <c r="E15" i="47"/>
  <c r="H15" i="47"/>
  <c r="H15" i="48"/>
  <c r="E15" i="48"/>
  <c r="I15" i="43"/>
  <c r="G15" i="43"/>
  <c r="F15" i="43"/>
  <c r="D15" i="43"/>
  <c r="C15" i="43"/>
  <c r="E15" i="43" l="1"/>
  <c r="H15" i="43"/>
  <c r="I15" i="42"/>
  <c r="G15" i="42"/>
  <c r="F15" i="42"/>
  <c r="D15" i="42"/>
  <c r="C15" i="42"/>
  <c r="E15" i="42" l="1"/>
  <c r="H15" i="42"/>
  <c r="I15" i="41"/>
  <c r="G15" i="41"/>
  <c r="F15" i="41"/>
  <c r="D15" i="41"/>
  <c r="C15" i="41"/>
  <c r="H15" i="41" l="1"/>
  <c r="E15" i="41"/>
  <c r="I15" i="40"/>
  <c r="G15" i="40"/>
  <c r="F15" i="40"/>
  <c r="D15" i="40"/>
  <c r="C15" i="40"/>
  <c r="H15" i="40"/>
  <c r="E15" i="40"/>
  <c r="C3" i="40"/>
  <c r="C2" i="40"/>
  <c r="I15" i="38" l="1"/>
  <c r="G15" i="38"/>
  <c r="F15" i="38"/>
  <c r="D15" i="38"/>
  <c r="C15" i="38"/>
  <c r="H15" i="38"/>
  <c r="I15" i="37"/>
  <c r="G15" i="37"/>
  <c r="F15" i="37"/>
  <c r="D15" i="37"/>
  <c r="C15" i="37"/>
  <c r="I15" i="36"/>
  <c r="G15" i="36"/>
  <c r="F15" i="36"/>
  <c r="D15" i="36"/>
  <c r="C15" i="36"/>
  <c r="E15" i="36"/>
  <c r="H15" i="36"/>
  <c r="H15" i="37" l="1"/>
  <c r="E15" i="37"/>
  <c r="E15" i="38"/>
  <c r="I15" i="34"/>
  <c r="G15" i="34"/>
  <c r="F15" i="34"/>
  <c r="D15" i="34"/>
  <c r="C15" i="34"/>
  <c r="H15" i="34"/>
  <c r="E15" i="34"/>
  <c r="I15" i="55" l="1"/>
  <c r="G15" i="55"/>
  <c r="F15" i="55"/>
  <c r="D15" i="55"/>
  <c r="C15" i="55"/>
  <c r="I15" i="54"/>
  <c r="G15" i="54"/>
  <c r="F15" i="54"/>
  <c r="D15" i="54"/>
  <c r="C15" i="54"/>
  <c r="H15" i="54"/>
  <c r="E15" i="54"/>
  <c r="I15" i="52"/>
  <c r="G15" i="52"/>
  <c r="F15" i="52"/>
  <c r="D15" i="52"/>
  <c r="C15" i="52"/>
  <c r="E15" i="52"/>
  <c r="I15" i="46"/>
  <c r="G15" i="46"/>
  <c r="F15" i="46"/>
  <c r="D15" i="46"/>
  <c r="C15" i="46"/>
  <c r="H15" i="46"/>
  <c r="E15" i="46"/>
  <c r="I15" i="39"/>
  <c r="G15" i="39"/>
  <c r="F15" i="39"/>
  <c r="D15" i="39"/>
  <c r="C15" i="39"/>
  <c r="I15" i="35"/>
  <c r="G15" i="35"/>
  <c r="F15" i="35"/>
  <c r="D15" i="35"/>
  <c r="C15" i="35"/>
  <c r="I15" i="33"/>
  <c r="G15" i="33"/>
  <c r="F15" i="33"/>
  <c r="D15" i="33"/>
  <c r="C15" i="33"/>
  <c r="E15" i="33"/>
  <c r="H15" i="33"/>
  <c r="E15" i="35" l="1"/>
  <c r="H15" i="35"/>
  <c r="E15" i="39"/>
  <c r="H15" i="39"/>
  <c r="H15" i="52"/>
  <c r="E15" i="55"/>
  <c r="H15" i="55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I15" i="31" l="1"/>
  <c r="G15" i="31"/>
  <c r="F15" i="31"/>
  <c r="D15" i="31"/>
  <c r="C15" i="31"/>
  <c r="E15" i="31" l="1"/>
  <c r="H15" i="31"/>
  <c r="F15" i="19"/>
  <c r="C15" i="19" l="1"/>
  <c r="I15" i="19"/>
  <c r="G15" i="19"/>
  <c r="D15" i="19"/>
  <c r="H10" i="19"/>
  <c r="H9" i="19"/>
  <c r="E10" i="19"/>
  <c r="E9" i="19"/>
  <c r="H15" i="19" l="1"/>
  <c r="E15" i="19"/>
</calcChain>
</file>

<file path=xl/sharedStrings.xml><?xml version="1.0" encoding="utf-8"?>
<sst xmlns="http://schemas.openxmlformats.org/spreadsheetml/2006/main" count="633" uniqueCount="77">
  <si>
    <t>Ministro de Tribunal Superior</t>
  </si>
  <si>
    <t>Juiz Substituto</t>
  </si>
  <si>
    <t>Quantidade de Cargos</t>
  </si>
  <si>
    <t>Ocupados</t>
  </si>
  <si>
    <t>Vagos</t>
  </si>
  <si>
    <t>Total</t>
  </si>
  <si>
    <t>Cargo</t>
  </si>
  <si>
    <t>Desembargador</t>
  </si>
  <si>
    <t>Juiz de Vara Trabalhista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</si>
  <si>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</si>
  <si>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</si>
  <si>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</si>
  <si>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</si>
  <si>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</si>
  <si>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</si>
  <si>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</si>
  <si>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</si>
  <si>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</si>
  <si>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</si>
  <si>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</si>
  <si>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Juíz Classista de Primeira instância</t>
  </si>
  <si>
    <t>ÓRGÃO: TRIBUNAL REGIONAL DO TRABALHO DA PRIMEIRA REGIÃO</t>
  </si>
  <si>
    <t>TRIBUNAL REGIONAL DO TRABALHO DA PRIMEIRA REGIÃO</t>
  </si>
  <si>
    <t>UNIDADE:  SECRETARIA DE ADMINISTRAÇÃO DE PESSOAL</t>
  </si>
  <si>
    <t>ÓRGÃO: TRT - 3ª Região</t>
  </si>
  <si>
    <t>UNIDADE: Secretaria-Geral da Presidência</t>
  </si>
  <si>
    <t>Juiz Classista de Segunda Instância</t>
  </si>
  <si>
    <t>ÓRGÃO: Tribunal Superior do Trabalho</t>
  </si>
  <si>
    <t>UNIDADE: Coordenadoria de Informações Funcionais</t>
  </si>
  <si>
    <t>ÓRGÃO: TRIBUNAL REGIONAL DO TRABALHO DA 20ª REGIÃO</t>
  </si>
  <si>
    <t>UNIDADE: COORDENADORIA DE GESTÃO DE PESSOAS</t>
  </si>
  <si>
    <t>TRIBUNAL REGIONAL DO TRABALHO DA 13ª REGIÃO</t>
  </si>
  <si>
    <t>ÓRGÃO: TRT14ª REGIÃO</t>
  </si>
  <si>
    <t>UNIDADE: Secretaria Gestão de Pessoas</t>
  </si>
  <si>
    <t>Consolidado da Justiça do Trabalho</t>
  </si>
  <si>
    <t>UNIDADE: Coordenadoria de Gestão de Pessoas CSJT</t>
  </si>
  <si>
    <t>TRIBUNAL REGIONAL DO TRABALHO DA 2ª REGIÃO</t>
  </si>
  <si>
    <t>TRIBUNAL REGIONAL DO TRABALHO DA 4ª REGIÃO</t>
  </si>
  <si>
    <t>SECRETARIA DE GESTÃO DE PESSOAS</t>
  </si>
  <si>
    <t>TRIBUNAL REGIONAL DO TRABALHO DA 5ª REGIÃO</t>
  </si>
  <si>
    <t>RESOLUÇÃO 102 CNJ - ANEXO IV- QUANTITATIVO DE CARGOS E FUNÇÕES</t>
  </si>
  <si>
    <t>TOTAL</t>
  </si>
  <si>
    <t>TRIBUNAL REGIONAL DO TRABALHO DA SEXTA REGIÇAO</t>
  </si>
  <si>
    <t>SECRETARIA DE GESTÃO DE PESSOAS/COORDENADORIA DE ADMINISTRAÇÃO DE PESSOAL</t>
  </si>
  <si>
    <t>ÓRGÃO: TRIBUNAL REGIONAL DO TRABALHO DA 7ª REGIÃO</t>
  </si>
  <si>
    <t>UNIDADE: SETOR DE BENEFÍCIOS PREVIDENCIÁRIOS -SGP</t>
  </si>
  <si>
    <t>TRIBUNAL REGIONAL DO TRABALHO DA 9ª REGIÃO</t>
  </si>
  <si>
    <t>TRIBUNAL REGIONAL DO TRABALHO DA 10ª REGIÃO</t>
  </si>
  <si>
    <t>Coordenadoria de Pessoal e de Informações Funcionais</t>
  </si>
  <si>
    <t>TRIBUNAL REIONAL DO TRABALHO DA 11ª REGIÃO</t>
  </si>
  <si>
    <t>SEÇÃO DE MAGISTRADOS E DE INATIVOS E PENSIONISTAS-SGPES</t>
  </si>
  <si>
    <t>TRIBUNAL REGIONAL DO TRABALHO DA 12ª REGIÃO</t>
  </si>
  <si>
    <t>SAPPE-SERVIÇO DE ADMINISTRAÇÃO E PAGAMENTO DE PESSOAL</t>
  </si>
  <si>
    <t>TRIBUNAL REGIONAL DO TRABALHO DA 15ª REGIÃO</t>
  </si>
  <si>
    <t>ASSESSORIA DE APOIO AOS MAGISTRADOS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</si>
  <si>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</si>
  <si>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</si>
  <si>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</si>
  <si>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</si>
  <si>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</si>
  <si>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</si>
  <si>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TRT 19ª REGIÃO</t>
  </si>
  <si>
    <t>TRIBUNAL REGIONAL DO TRABALHO DA 21ª REGIÃO</t>
  </si>
  <si>
    <t>TRIBUNAL REGIONAL DO TRABALHO DA 22ª REGIÃO</t>
  </si>
  <si>
    <t>ÓRGÃO:  JUSTIÇA DO TRABALHO DA 23ª REGIÃO</t>
  </si>
  <si>
    <t>UNIDADE: TRIBUNAL REGIONAL DO TRABALHO DA 23ª REGIÃO</t>
  </si>
  <si>
    <t>TRIBUNAL REGIONAL DO TRABALHO DA 24ª REGIÃO</t>
  </si>
  <si>
    <t>SERVIÇO DE RECURSOS HUMANOS</t>
  </si>
  <si>
    <t>Juiz Classista de Primeira instância</t>
  </si>
  <si>
    <t>Data de referência: 31/08/2016</t>
  </si>
  <si>
    <t>**Falecimento da Sra. DEA MAGALHÃES DE AMORIM, pensionista do Exmo. Sr. Ministro ANTÔNIO RODRIGUES DE AMORIM, em 17/5/2016</t>
  </si>
  <si>
    <t>**Falecimento da Sra. ALBA MARTINS AMORIM, pensionista do Exmo. Sr. Ministro EXPEDITO DE AZEVEDO AMORIM, em 25/7/2016</t>
  </si>
  <si>
    <t>Aposentados*</t>
  </si>
  <si>
    <t>Instituidores de Pensão**</t>
  </si>
  <si>
    <t>*Falecimento do Exmo. Sr. Ministro FRANCISCO FAUSTO PAULO DE MEDEIROS, em 30/7/2016</t>
  </si>
  <si>
    <t>Data de referência: AGOSTO/2016</t>
  </si>
  <si>
    <t>Data de referência: 31/08/16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</si>
</sst>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#,##0_);[Red]\(#,##0\)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34998626667073579"/>
        <bgColor rgb="FF969696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</fills>
  <borders count="2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64" fillId="0" borderId="0"/>
    <xf numFmtId="0" fontId="74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5" fillId="43" borderId="0" applyBorder="0" applyProtection="0"/>
    <xf numFmtId="0" fontId="75" fillId="43" borderId="0" applyBorder="0" applyProtection="0"/>
    <xf numFmtId="0" fontId="75" fillId="43" borderId="0" applyBorder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76" fillId="0" borderId="0" applyFill="0" applyBorder="0" applyAlignment="0" applyProtection="0"/>
    <xf numFmtId="181" fontId="21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43" fontId="4" fillId="0" borderId="0" applyFont="0" applyFill="0" applyBorder="0" applyAlignment="0" applyProtection="0"/>
    <xf numFmtId="176" fontId="3" fillId="0" borderId="0" applyFill="0" applyBorder="0" applyAlignment="0" applyProtection="0"/>
    <xf numFmtId="181" fontId="43" fillId="0" borderId="13"/>
    <xf numFmtId="0" fontId="10" fillId="47" borderId="2" applyNumberFormat="0" applyAlignment="0" applyProtection="0"/>
    <xf numFmtId="0" fontId="10" fillId="47" borderId="2" applyNumberFormat="0" applyAlignment="0" applyProtection="0"/>
    <xf numFmtId="0" fontId="3" fillId="0" borderId="0"/>
    <xf numFmtId="0" fontId="10" fillId="47" borderId="2" applyNumberFormat="0" applyAlignment="0" applyProtection="0"/>
    <xf numFmtId="0" fontId="10" fillId="47" borderId="2" applyNumberFormat="0" applyAlignment="0" applyProtection="0"/>
    <xf numFmtId="0" fontId="75" fillId="43" borderId="0" applyBorder="0" applyProtection="0"/>
    <xf numFmtId="176" fontId="76" fillId="0" borderId="0" applyFill="0" applyBorder="0" applyAlignment="0" applyProtection="0"/>
    <xf numFmtId="0" fontId="75" fillId="43" borderId="0"/>
  </cellStyleXfs>
  <cellXfs count="352">
    <xf numFmtId="0" fontId="0" fillId="0" borderId="0" xfId="0"/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9" fillId="0" borderId="0" xfId="0" applyFont="1"/>
    <xf numFmtId="3" fontId="57" fillId="0" borderId="17" xfId="0" applyNumberFormat="1" applyFont="1" applyBorder="1" applyAlignment="1">
      <alignment horizontal="right" vertical="top" wrapText="1"/>
    </xf>
    <xf numFmtId="0" fontId="57" fillId="0" borderId="17" xfId="0" applyFont="1" applyBorder="1"/>
    <xf numFmtId="0" fontId="58" fillId="0" borderId="0" xfId="0" applyFont="1"/>
    <xf numFmtId="0" fontId="57" fillId="0" borderId="17" xfId="0" applyFont="1" applyBorder="1" applyAlignment="1">
      <alignment horizontal="left" wrapText="1"/>
    </xf>
    <xf numFmtId="3" fontId="57" fillId="24" borderId="17" xfId="0" applyNumberFormat="1" applyFont="1" applyFill="1" applyBorder="1" applyAlignment="1">
      <alignment horizontal="right" vertical="top" wrapText="1"/>
    </xf>
    <xf numFmtId="0" fontId="57" fillId="0" borderId="17" xfId="0" applyFont="1" applyBorder="1" applyAlignment="1">
      <alignment wrapText="1"/>
    </xf>
    <xf numFmtId="0" fontId="57" fillId="24" borderId="17" xfId="0" applyFont="1" applyFill="1" applyBorder="1" applyAlignment="1">
      <alignment horizontal="center" vertical="center" wrapText="1"/>
    </xf>
    <xf numFmtId="0" fontId="57" fillId="24" borderId="17" xfId="0" applyFont="1" applyFill="1" applyBorder="1" applyAlignment="1">
      <alignment horizontal="center"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0" fillId="0" borderId="18" xfId="0" applyFont="1" applyBorder="1" applyAlignment="1">
      <alignment horizontal="left" wrapText="1"/>
    </xf>
    <xf numFmtId="3" fontId="60" fillId="0" borderId="18" xfId="0" applyNumberFormat="1" applyFont="1" applyBorder="1" applyAlignment="1">
      <alignment horizontal="right" vertical="top" wrapText="1"/>
    </xf>
    <xf numFmtId="0" fontId="60" fillId="0" borderId="18" xfId="0" applyFont="1" applyBorder="1"/>
    <xf numFmtId="0" fontId="60" fillId="0" borderId="18" xfId="0" applyFont="1" applyBorder="1" applyAlignment="1">
      <alignment wrapText="1"/>
    </xf>
    <xf numFmtId="0" fontId="63" fillId="0" borderId="0" xfId="0" applyFont="1"/>
    <xf numFmtId="0" fontId="57" fillId="24" borderId="17" xfId="0" applyFont="1" applyFill="1" applyBorder="1" applyAlignment="1">
      <alignment horizontal="center" vertical="center" wrapText="1"/>
    </xf>
    <xf numFmtId="0" fontId="65" fillId="0" borderId="0" xfId="382" applyFont="1"/>
    <xf numFmtId="0" fontId="58" fillId="0" borderId="0" xfId="382" applyFont="1"/>
    <xf numFmtId="0" fontId="57" fillId="0" borderId="0" xfId="382" applyFont="1" applyAlignment="1"/>
    <xf numFmtId="0" fontId="57" fillId="0" borderId="0" xfId="382" applyFont="1"/>
    <xf numFmtId="3" fontId="57" fillId="0" borderId="17" xfId="382" applyNumberFormat="1" applyFont="1" applyBorder="1" applyAlignment="1">
      <alignment horizontal="right" vertical="center" wrapText="1"/>
    </xf>
    <xf numFmtId="0" fontId="57" fillId="0" borderId="17" xfId="382" applyFont="1" applyBorder="1" applyAlignment="1">
      <alignment vertical="center"/>
    </xf>
    <xf numFmtId="0" fontId="57" fillId="0" borderId="18" xfId="0" applyFont="1" applyBorder="1" applyAlignment="1">
      <alignment horizontal="left" wrapText="1"/>
    </xf>
    <xf numFmtId="3" fontId="57" fillId="0" borderId="18" xfId="0" applyNumberFormat="1" applyFont="1" applyBorder="1" applyAlignment="1">
      <alignment horizontal="right" vertical="top" wrapText="1"/>
    </xf>
    <xf numFmtId="0" fontId="57" fillId="0" borderId="18" xfId="0" applyFont="1" applyBorder="1"/>
    <xf numFmtId="0" fontId="57" fillId="0" borderId="18" xfId="0" applyFont="1" applyBorder="1" applyAlignment="1">
      <alignment wrapText="1"/>
    </xf>
    <xf numFmtId="0" fontId="57" fillId="24" borderId="17" xfId="0" applyFont="1" applyFill="1" applyBorder="1" applyAlignment="1">
      <alignment horizontal="center" vertical="center" wrapText="1"/>
    </xf>
    <xf numFmtId="0" fontId="66" fillId="0" borderId="0" xfId="0" applyFont="1" applyAlignment="1"/>
    <xf numFmtId="0" fontId="66" fillId="0" borderId="0" xfId="0" applyFont="1"/>
    <xf numFmtId="0" fontId="67" fillId="0" borderId="0" xfId="0" applyFont="1"/>
    <xf numFmtId="3" fontId="66" fillId="0" borderId="24" xfId="0" applyNumberFormat="1" applyFont="1" applyBorder="1" applyAlignment="1">
      <alignment horizontal="right" vertical="top" wrapText="1"/>
    </xf>
    <xf numFmtId="0" fontId="66" fillId="0" borderId="24" xfId="0" applyFont="1" applyBorder="1"/>
    <xf numFmtId="0" fontId="57" fillId="0" borderId="24" xfId="0" applyFont="1" applyBorder="1" applyAlignment="1">
      <alignment horizontal="left" wrapText="1"/>
    </xf>
    <xf numFmtId="3" fontId="57" fillId="0" borderId="24" xfId="0" applyNumberFormat="1" applyFont="1" applyBorder="1" applyAlignment="1">
      <alignment horizontal="right" vertical="top" wrapText="1"/>
    </xf>
    <xf numFmtId="0" fontId="57" fillId="0" borderId="24" xfId="0" applyFont="1" applyBorder="1"/>
    <xf numFmtId="0" fontId="57" fillId="0" borderId="24" xfId="0" applyFont="1" applyBorder="1" applyAlignment="1">
      <alignment wrapText="1"/>
    </xf>
    <xf numFmtId="0" fontId="57" fillId="25" borderId="24" xfId="0" applyFont="1" applyFill="1" applyBorder="1" applyAlignment="1">
      <alignment horizontal="center" wrapText="1"/>
    </xf>
    <xf numFmtId="3" fontId="57" fillId="25" borderId="24" xfId="0" applyNumberFormat="1" applyFont="1" applyFill="1" applyBorder="1" applyAlignment="1">
      <alignment horizontal="right" vertical="top" wrapText="1"/>
    </xf>
    <xf numFmtId="0" fontId="68" fillId="0" borderId="0" xfId="0" applyFont="1"/>
    <xf numFmtId="0" fontId="57" fillId="25" borderId="24" xfId="0" applyFont="1" applyFill="1" applyBorder="1" applyAlignment="1">
      <alignment horizontal="center" vertical="center" wrapText="1"/>
    </xf>
    <xf numFmtId="14" fontId="69" fillId="26" borderId="0" xfId="0" applyNumberFormat="1" applyFont="1" applyFill="1" applyAlignment="1">
      <alignment horizontal="left"/>
    </xf>
    <xf numFmtId="0" fontId="57" fillId="24" borderId="24" xfId="0" applyFont="1" applyFill="1" applyBorder="1" applyAlignment="1">
      <alignment horizontal="center" vertical="center" wrapText="1"/>
    </xf>
    <xf numFmtId="3" fontId="57" fillId="27" borderId="24" xfId="0" applyNumberFormat="1" applyFont="1" applyFill="1" applyBorder="1" applyAlignment="1">
      <alignment horizontal="right" vertical="top" wrapText="1"/>
    </xf>
    <xf numFmtId="0" fontId="57" fillId="27" borderId="24" xfId="0" applyFont="1" applyFill="1" applyBorder="1"/>
    <xf numFmtId="0" fontId="57" fillId="24" borderId="24" xfId="0" applyFont="1" applyFill="1" applyBorder="1" applyAlignment="1">
      <alignment horizontal="center" wrapText="1"/>
    </xf>
    <xf numFmtId="3" fontId="57" fillId="24" borderId="24" xfId="0" applyNumberFormat="1" applyFont="1" applyFill="1" applyBorder="1" applyAlignment="1">
      <alignment horizontal="right" vertical="top" wrapText="1"/>
    </xf>
    <xf numFmtId="3" fontId="57" fillId="0" borderId="24" xfId="0" applyNumberFormat="1" applyFont="1" applyBorder="1" applyAlignment="1" applyProtection="1">
      <alignment horizontal="right" vertical="top" wrapText="1"/>
    </xf>
    <xf numFmtId="0" fontId="71" fillId="0" borderId="0" xfId="0" applyFont="1"/>
    <xf numFmtId="0" fontId="66" fillId="29" borderId="24" xfId="0" applyFont="1" applyFill="1" applyBorder="1" applyAlignment="1">
      <alignment horizontal="center" vertical="center" wrapText="1"/>
    </xf>
    <xf numFmtId="0" fontId="66" fillId="0" borderId="24" xfId="0" applyFont="1" applyBorder="1" applyAlignment="1">
      <alignment horizontal="left" wrapText="1"/>
    </xf>
    <xf numFmtId="3" fontId="66" fillId="30" borderId="24" xfId="0" applyNumberFormat="1" applyFont="1" applyFill="1" applyBorder="1" applyAlignment="1">
      <alignment horizontal="right" vertical="top" wrapText="1"/>
    </xf>
    <xf numFmtId="0" fontId="66" fillId="30" borderId="24" xfId="0" applyFont="1" applyFill="1" applyBorder="1"/>
    <xf numFmtId="0" fontId="66" fillId="0" borderId="24" xfId="0" applyFont="1" applyBorder="1" applyAlignment="1">
      <alignment wrapText="1"/>
    </xf>
    <xf numFmtId="0" fontId="66" fillId="29" borderId="24" xfId="0" applyFont="1" applyFill="1" applyBorder="1" applyAlignment="1">
      <alignment horizontal="center" wrapText="1"/>
    </xf>
    <xf numFmtId="3" fontId="66" fillId="29" borderId="24" xfId="0" applyNumberFormat="1" applyFont="1" applyFill="1" applyBorder="1" applyAlignment="1">
      <alignment horizontal="right" vertical="top" wrapText="1"/>
    </xf>
    <xf numFmtId="14" fontId="72" fillId="25" borderId="0" xfId="0" applyNumberFormat="1" applyFont="1" applyFill="1" applyAlignment="1">
      <alignment horizontal="left"/>
    </xf>
    <xf numFmtId="3" fontId="57" fillId="31" borderId="24" xfId="0" applyNumberFormat="1" applyFont="1" applyFill="1" applyBorder="1" applyAlignment="1">
      <alignment horizontal="right" vertical="top" wrapText="1"/>
    </xf>
    <xf numFmtId="0" fontId="57" fillId="31" borderId="24" xfId="0" applyFont="1" applyFill="1" applyBorder="1"/>
    <xf numFmtId="3" fontId="66" fillId="0" borderId="24" xfId="0" applyNumberFormat="1" applyFont="1" applyBorder="1" applyAlignment="1" applyProtection="1">
      <alignment horizontal="right" vertical="top" wrapText="1"/>
      <protection locked="0"/>
    </xf>
    <xf numFmtId="0" fontId="66" fillId="0" borderId="24" xfId="0" applyFont="1" applyBorder="1" applyProtection="1">
      <protection locked="0"/>
    </xf>
    <xf numFmtId="0" fontId="66" fillId="33" borderId="24" xfId="0" applyFont="1" applyFill="1" applyBorder="1" applyAlignment="1">
      <alignment horizontal="center" vertical="center" wrapText="1"/>
    </xf>
    <xf numFmtId="0" fontId="66" fillId="33" borderId="24" xfId="0" applyFont="1" applyFill="1" applyBorder="1" applyAlignment="1">
      <alignment horizontal="center" wrapText="1"/>
    </xf>
    <xf numFmtId="3" fontId="66" fillId="33" borderId="24" xfId="0" applyNumberFormat="1" applyFont="1" applyFill="1" applyBorder="1" applyAlignment="1">
      <alignment horizontal="right" vertical="top" wrapText="1"/>
    </xf>
    <xf numFmtId="0" fontId="57" fillId="0" borderId="24" xfId="0" applyFont="1" applyFill="1" applyBorder="1"/>
    <xf numFmtId="0" fontId="57" fillId="0" borderId="24" xfId="0" applyFont="1" applyBorder="1" applyProtection="1"/>
    <xf numFmtId="3" fontId="57" fillId="34" borderId="24" xfId="0" applyNumberFormat="1" applyFont="1" applyFill="1" applyBorder="1" applyAlignment="1">
      <alignment horizontal="right" vertical="top" wrapText="1"/>
    </xf>
    <xf numFmtId="0" fontId="57" fillId="34" borderId="24" xfId="0" applyFont="1" applyFill="1" applyBorder="1"/>
    <xf numFmtId="3" fontId="0" fillId="0" borderId="0" xfId="0" applyNumberFormat="1"/>
    <xf numFmtId="0" fontId="57" fillId="36" borderId="17" xfId="0" applyFont="1" applyFill="1" applyBorder="1" applyAlignment="1">
      <alignment horizontal="center" vertical="center" wrapText="1"/>
    </xf>
    <xf numFmtId="0" fontId="57" fillId="38" borderId="17" xfId="0" applyFont="1" applyFill="1" applyBorder="1" applyAlignment="1">
      <alignment horizontal="center" vertical="center" wrapText="1"/>
    </xf>
    <xf numFmtId="0" fontId="57" fillId="37" borderId="17" xfId="0" applyFont="1" applyFill="1" applyBorder="1"/>
    <xf numFmtId="3" fontId="57" fillId="35" borderId="17" xfId="0" applyNumberFormat="1" applyFont="1" applyFill="1" applyBorder="1" applyAlignment="1">
      <alignment horizontal="right" vertical="top" wrapText="1"/>
    </xf>
    <xf numFmtId="0" fontId="59" fillId="0" borderId="0" xfId="0" applyFont="1" applyAlignment="1">
      <alignment vertical="center"/>
    </xf>
    <xf numFmtId="0" fontId="73" fillId="24" borderId="17" xfId="0" applyFont="1" applyFill="1" applyBorder="1" applyAlignment="1">
      <alignment horizontal="center" vertical="center" wrapText="1"/>
    </xf>
    <xf numFmtId="3" fontId="73" fillId="36" borderId="17" xfId="0" applyNumberFormat="1" applyFont="1" applyFill="1" applyBorder="1" applyAlignment="1">
      <alignment horizontal="right" vertical="center" wrapText="1"/>
    </xf>
    <xf numFmtId="3" fontId="73" fillId="38" borderId="17" xfId="0" applyNumberFormat="1" applyFont="1" applyFill="1" applyBorder="1" applyAlignment="1">
      <alignment horizontal="right" vertical="center" wrapText="1"/>
    </xf>
    <xf numFmtId="0" fontId="66" fillId="0" borderId="17" xfId="236" applyFont="1" applyBorder="1" applyAlignment="1">
      <alignment horizontal="right"/>
    </xf>
    <xf numFmtId="0" fontId="41" fillId="0" borderId="17" xfId="236" applyBorder="1" applyAlignment="1">
      <alignment horizontal="right"/>
    </xf>
    <xf numFmtId="0" fontId="57" fillId="0" borderId="26" xfId="0" applyFont="1" applyBorder="1" applyAlignment="1">
      <alignment horizontal="left" wrapText="1"/>
    </xf>
    <xf numFmtId="0" fontId="57" fillId="0" borderId="26" xfId="0" applyFont="1" applyBorder="1" applyAlignment="1">
      <alignment wrapText="1"/>
    </xf>
    <xf numFmtId="0" fontId="57" fillId="24" borderId="26" xfId="0" applyFont="1" applyFill="1" applyBorder="1" applyAlignment="1">
      <alignment horizontal="center" wrapText="1"/>
    </xf>
    <xf numFmtId="0" fontId="57" fillId="24" borderId="27" xfId="0" applyFont="1" applyFill="1" applyBorder="1" applyAlignment="1">
      <alignment horizontal="center" vertical="center" wrapText="1"/>
    </xf>
    <xf numFmtId="0" fontId="57" fillId="0" borderId="24" xfId="0" applyFont="1" applyBorder="1" applyAlignment="1">
      <alignment horizontal="right" vertical="top" wrapText="1"/>
    </xf>
    <xf numFmtId="0" fontId="57" fillId="0" borderId="24" xfId="0" applyFont="1" applyBorder="1" applyAlignment="1">
      <alignment horizontal="right"/>
    </xf>
    <xf numFmtId="3" fontId="57" fillId="27" borderId="17" xfId="0" applyNumberFormat="1" applyFont="1" applyFill="1" applyBorder="1" applyAlignment="1">
      <alignment horizontal="right" vertical="top" wrapText="1"/>
    </xf>
    <xf numFmtId="17" fontId="70" fillId="28" borderId="0" xfId="0" applyNumberFormat="1" applyFont="1" applyFill="1" applyAlignment="1">
      <alignment horizontal="left"/>
    </xf>
    <xf numFmtId="0" fontId="57" fillId="39" borderId="18" xfId="0" applyFont="1" applyFill="1" applyBorder="1" applyAlignment="1">
      <alignment horizontal="center" vertical="center" wrapText="1"/>
    </xf>
    <xf numFmtId="0" fontId="57" fillId="39" borderId="18" xfId="0" applyFont="1" applyFill="1" applyBorder="1" applyAlignment="1">
      <alignment horizontal="center" wrapText="1"/>
    </xf>
    <xf numFmtId="3" fontId="57" fillId="39" borderId="18" xfId="0" applyNumberFormat="1" applyFont="1" applyFill="1" applyBorder="1" applyAlignment="1">
      <alignment horizontal="right" vertical="top" wrapText="1"/>
    </xf>
    <xf numFmtId="0" fontId="57" fillId="41" borderId="17" xfId="383" applyFont="1" applyFill="1" applyBorder="1" applyAlignment="1">
      <alignment horizontal="right"/>
    </xf>
    <xf numFmtId="0" fontId="57" fillId="41" borderId="17" xfId="383" applyNumberFormat="1" applyFont="1" applyFill="1" applyBorder="1" applyAlignment="1">
      <alignment horizontal="right"/>
    </xf>
    <xf numFmtId="0" fontId="57" fillId="40" borderId="0" xfId="383" applyFont="1" applyFill="1" applyAlignment="1">
      <alignment horizontal="left"/>
    </xf>
    <xf numFmtId="0" fontId="57" fillId="40" borderId="0" xfId="383" applyFont="1" applyFill="1" applyAlignment="1">
      <alignment horizontal="left" vertical="center"/>
    </xf>
    <xf numFmtId="3" fontId="66" fillId="0" borderId="17" xfId="236" applyNumberFormat="1" applyFont="1" applyBorder="1" applyAlignment="1">
      <alignment horizontal="right" vertical="top" wrapText="1"/>
    </xf>
    <xf numFmtId="0" fontId="66" fillId="0" borderId="17" xfId="236" applyFont="1" applyBorder="1"/>
    <xf numFmtId="3" fontId="66" fillId="0" borderId="17" xfId="236" applyNumberFormat="1" applyFont="1" applyBorder="1" applyAlignment="1">
      <alignment horizontal="right" vertical="top" wrapText="1"/>
    </xf>
    <xf numFmtId="0" fontId="66" fillId="0" borderId="17" xfId="236" applyFont="1" applyBorder="1"/>
    <xf numFmtId="3" fontId="66" fillId="0" borderId="17" xfId="236" applyNumberFormat="1" applyFont="1" applyBorder="1" applyAlignment="1">
      <alignment horizontal="right" vertical="top" wrapText="1"/>
    </xf>
    <xf numFmtId="3" fontId="66" fillId="30" borderId="17" xfId="236" applyNumberFormat="1" applyFont="1" applyFill="1" applyBorder="1" applyAlignment="1">
      <alignment horizontal="right" vertical="top" wrapText="1"/>
    </xf>
    <xf numFmtId="0" fontId="66" fillId="0" borderId="17" xfId="236" applyFont="1" applyBorder="1"/>
    <xf numFmtId="3" fontId="66" fillId="44" borderId="24" xfId="0" applyNumberFormat="1" applyFont="1" applyFill="1" applyBorder="1" applyAlignment="1">
      <alignment horizontal="right" vertical="top" wrapText="1"/>
    </xf>
    <xf numFmtId="3" fontId="66" fillId="44" borderId="17" xfId="236" applyNumberFormat="1" applyFont="1" applyFill="1" applyBorder="1" applyAlignment="1">
      <alignment horizontal="right" vertical="top" wrapText="1"/>
    </xf>
    <xf numFmtId="0" fontId="66" fillId="44" borderId="24" xfId="0" applyFont="1" applyFill="1" applyBorder="1"/>
    <xf numFmtId="0" fontId="66" fillId="44" borderId="17" xfId="236" applyFont="1" applyFill="1" applyBorder="1"/>
    <xf numFmtId="14" fontId="69" fillId="26" borderId="0" xfId="228" applyNumberFormat="1" applyFont="1" applyFill="1" applyAlignment="1">
      <alignment horizontal="left"/>
    </xf>
    <xf numFmtId="0" fontId="66" fillId="30" borderId="17" xfId="0" applyFont="1" applyFill="1" applyBorder="1"/>
    <xf numFmtId="0" fontId="66" fillId="0" borderId="17" xfId="0" applyFont="1" applyBorder="1"/>
    <xf numFmtId="3" fontId="66" fillId="30" borderId="17" xfId="0" applyNumberFormat="1" applyFont="1" applyFill="1" applyBorder="1" applyAlignment="1">
      <alignment horizontal="right" vertical="top" wrapText="1"/>
    </xf>
    <xf numFmtId="3" fontId="66" fillId="0" borderId="17" xfId="0" applyNumberFormat="1" applyFont="1" applyBorder="1" applyAlignment="1">
      <alignment horizontal="right" vertical="top" wrapText="1"/>
    </xf>
    <xf numFmtId="0" fontId="66" fillId="0" borderId="26" xfId="0" applyFont="1" applyBorder="1" applyAlignment="1">
      <alignment wrapText="1"/>
    </xf>
    <xf numFmtId="3" fontId="57" fillId="24" borderId="24" xfId="0" applyNumberFormat="1" applyFont="1" applyFill="1" applyBorder="1" applyAlignment="1">
      <alignment horizontal="center" vertical="top" wrapText="1"/>
    </xf>
    <xf numFmtId="0" fontId="57" fillId="0" borderId="24" xfId="0" applyFont="1" applyBorder="1" applyAlignment="1">
      <alignment horizontal="center"/>
    </xf>
    <xf numFmtId="3" fontId="57" fillId="0" borderId="24" xfId="0" applyNumberFormat="1" applyFont="1" applyBorder="1" applyAlignment="1">
      <alignment horizontal="center" vertical="top" wrapText="1"/>
    </xf>
    <xf numFmtId="3" fontId="60" fillId="39" borderId="18" xfId="0" applyNumberFormat="1" applyFont="1" applyFill="1" applyBorder="1" applyAlignment="1">
      <alignment horizontal="right" vertical="top" wrapText="1"/>
    </xf>
    <xf numFmtId="0" fontId="60" fillId="39" borderId="18" xfId="0" applyFont="1" applyFill="1" applyBorder="1" applyAlignment="1">
      <alignment horizontal="center" wrapText="1"/>
    </xf>
    <xf numFmtId="0" fontId="60" fillId="39" borderId="18" xfId="0" applyFont="1" applyFill="1" applyBorder="1" applyAlignment="1">
      <alignment horizontal="center" vertical="center" wrapText="1"/>
    </xf>
    <xf numFmtId="0" fontId="60" fillId="27" borderId="18" xfId="0" applyFont="1" applyFill="1" applyBorder="1"/>
    <xf numFmtId="3" fontId="60" fillId="27" borderId="18" xfId="0" applyNumberFormat="1" applyFont="1" applyFill="1" applyBorder="1" applyAlignment="1">
      <alignment horizontal="right" vertical="top" wrapText="1"/>
    </xf>
    <xf numFmtId="3" fontId="57" fillId="0" borderId="17" xfId="228" applyNumberFormat="1" applyFont="1" applyBorder="1" applyAlignment="1">
      <alignment horizontal="right" vertical="top" wrapText="1"/>
    </xf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0" fontId="57" fillId="0" borderId="17" xfId="228" applyFont="1" applyBorder="1" applyProtection="1"/>
    <xf numFmtId="3" fontId="57" fillId="0" borderId="17" xfId="228" applyNumberFormat="1" applyFont="1" applyBorder="1" applyAlignment="1">
      <alignment horizontal="right" vertical="top" wrapText="1"/>
    </xf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0" fontId="57" fillId="0" borderId="17" xfId="228" applyFont="1" applyBorder="1" applyProtection="1"/>
    <xf numFmtId="3" fontId="57" fillId="0" borderId="25" xfId="228" applyNumberFormat="1" applyFont="1" applyBorder="1" applyAlignment="1">
      <alignment horizontal="right" vertical="top" wrapText="1"/>
    </xf>
    <xf numFmtId="0" fontId="57" fillId="0" borderId="25" xfId="228" applyFont="1" applyBorder="1"/>
    <xf numFmtId="3" fontId="57" fillId="0" borderId="25" xfId="228" applyNumberFormat="1" applyFont="1" applyBorder="1" applyAlignment="1">
      <alignment horizontal="right" vertical="top" wrapText="1"/>
    </xf>
    <xf numFmtId="0" fontId="57" fillId="0" borderId="25" xfId="228" applyFont="1" applyBorder="1"/>
    <xf numFmtId="3" fontId="57" fillId="0" borderId="25" xfId="228" applyNumberFormat="1" applyFont="1" applyBorder="1" applyAlignment="1">
      <alignment horizontal="right" vertical="top" wrapText="1"/>
    </xf>
    <xf numFmtId="0" fontId="57" fillId="0" borderId="25" xfId="228" applyFont="1" applyBorder="1"/>
    <xf numFmtId="3" fontId="57" fillId="0" borderId="25" xfId="228" applyNumberFormat="1" applyFont="1" applyBorder="1" applyAlignment="1">
      <alignment horizontal="right" vertical="top" wrapText="1"/>
    </xf>
    <xf numFmtId="0" fontId="57" fillId="0" borderId="25" xfId="228" applyFont="1" applyBorder="1"/>
    <xf numFmtId="3" fontId="57" fillId="0" borderId="17" xfId="228" applyNumberFormat="1" applyFont="1" applyBorder="1" applyAlignment="1">
      <alignment horizontal="right" vertical="top" wrapText="1"/>
    </xf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0" fontId="57" fillId="0" borderId="17" xfId="228" applyFont="1" applyBorder="1" applyProtection="1"/>
    <xf numFmtId="0" fontId="57" fillId="0" borderId="17" xfId="228" applyFont="1" applyBorder="1"/>
    <xf numFmtId="3" fontId="66" fillId="0" borderId="25" xfId="228" applyNumberFormat="1" applyFont="1" applyBorder="1" applyAlignment="1" applyProtection="1">
      <alignment horizontal="right" vertical="top" wrapText="1"/>
    </xf>
    <xf numFmtId="0" fontId="57" fillId="0" borderId="17" xfId="228" applyFont="1" applyBorder="1"/>
    <xf numFmtId="3" fontId="66" fillId="0" borderId="25" xfId="228" applyNumberFormat="1" applyFont="1" applyBorder="1" applyAlignment="1" applyProtection="1">
      <alignment horizontal="right" vertical="top" wrapText="1"/>
    </xf>
    <xf numFmtId="0" fontId="57" fillId="0" borderId="17" xfId="228" applyFont="1" applyBorder="1"/>
    <xf numFmtId="3" fontId="66" fillId="0" borderId="25" xfId="228" applyNumberFormat="1" applyFont="1" applyBorder="1" applyAlignment="1" applyProtection="1">
      <alignment horizontal="right" vertical="top" wrapText="1"/>
    </xf>
    <xf numFmtId="0" fontId="57" fillId="0" borderId="17" xfId="228" applyFont="1" applyBorder="1"/>
    <xf numFmtId="3" fontId="57" fillId="27" borderId="17" xfId="228" applyNumberFormat="1" applyFont="1" applyFill="1" applyBorder="1" applyAlignment="1">
      <alignment horizontal="right" vertical="top" wrapText="1"/>
    </xf>
    <xf numFmtId="0" fontId="57" fillId="27" borderId="17" xfId="228" applyFont="1" applyFill="1" applyBorder="1"/>
    <xf numFmtId="180" fontId="70" fillId="28" borderId="0" xfId="236" applyNumberFormat="1" applyFont="1" applyFill="1" applyAlignment="1">
      <alignment horizontal="left"/>
    </xf>
    <xf numFmtId="3" fontId="57" fillId="0" borderId="17" xfId="228" applyNumberFormat="1" applyFont="1" applyBorder="1" applyAlignment="1">
      <alignment horizontal="right" vertical="top" wrapText="1"/>
    </xf>
    <xf numFmtId="3" fontId="57" fillId="27" borderId="17" xfId="228" applyNumberFormat="1" applyFont="1" applyFill="1" applyBorder="1" applyAlignment="1">
      <alignment horizontal="right" vertical="top" wrapText="1"/>
    </xf>
    <xf numFmtId="0" fontId="57" fillId="0" borderId="17" xfId="228" applyFont="1" applyBorder="1"/>
    <xf numFmtId="0" fontId="57" fillId="27" borderId="17" xfId="228" applyFont="1" applyFill="1" applyBorder="1"/>
    <xf numFmtId="0" fontId="57" fillId="0" borderId="17" xfId="228" applyFont="1" applyBorder="1"/>
    <xf numFmtId="0" fontId="57" fillId="27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3" fontId="57" fillId="27" borderId="17" xfId="228" applyNumberFormat="1" applyFont="1" applyFill="1" applyBorder="1" applyAlignment="1">
      <alignment horizontal="right" vertical="top" wrapText="1"/>
    </xf>
    <xf numFmtId="0" fontId="57" fillId="0" borderId="17" xfId="228" applyFont="1" applyBorder="1"/>
    <xf numFmtId="0" fontId="57" fillId="27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3" fontId="57" fillId="27" borderId="17" xfId="228" applyNumberFormat="1" applyFont="1" applyFill="1" applyBorder="1" applyAlignment="1">
      <alignment horizontal="right" vertical="top" wrapText="1"/>
    </xf>
    <xf numFmtId="0" fontId="57" fillId="0" borderId="17" xfId="228" applyFont="1" applyBorder="1"/>
    <xf numFmtId="0" fontId="57" fillId="27" borderId="17" xfId="228" applyFont="1" applyFill="1" applyBorder="1"/>
    <xf numFmtId="3" fontId="57" fillId="42" borderId="17" xfId="228" applyNumberFormat="1" applyFont="1" applyFill="1" applyBorder="1" applyAlignment="1">
      <alignment horizontal="right" vertical="top" wrapText="1"/>
    </xf>
    <xf numFmtId="0" fontId="57" fillId="42" borderId="17" xfId="228" applyFont="1" applyFill="1" applyBorder="1"/>
    <xf numFmtId="14" fontId="69" fillId="26" borderId="0" xfId="228" applyNumberFormat="1" applyFont="1" applyFill="1" applyAlignment="1">
      <alignment horizontal="left"/>
    </xf>
    <xf numFmtId="3" fontId="57" fillId="0" borderId="17" xfId="428" applyNumberFormat="1" applyFont="1" applyBorder="1" applyAlignment="1">
      <alignment horizontal="right" vertical="top" wrapText="1"/>
    </xf>
    <xf numFmtId="0" fontId="57" fillId="0" borderId="17" xfId="428" applyFont="1" applyBorder="1"/>
    <xf numFmtId="3" fontId="57" fillId="27" borderId="17" xfId="428" applyNumberFormat="1" applyFont="1" applyFill="1" applyBorder="1" applyAlignment="1">
      <alignment horizontal="right" vertical="top" wrapText="1"/>
    </xf>
    <xf numFmtId="0" fontId="57" fillId="27" borderId="17" xfId="428" applyFont="1" applyFill="1" applyBorder="1"/>
    <xf numFmtId="3" fontId="57" fillId="0" borderId="17" xfId="428" applyNumberFormat="1" applyFont="1" applyBorder="1" applyAlignment="1">
      <alignment horizontal="right" vertical="top" wrapText="1"/>
    </xf>
    <xf numFmtId="0" fontId="57" fillId="0" borderId="17" xfId="428" applyFont="1" applyBorder="1"/>
    <xf numFmtId="3" fontId="57" fillId="27" borderId="17" xfId="428" applyNumberFormat="1" applyFont="1" applyFill="1" applyBorder="1" applyAlignment="1">
      <alignment horizontal="right" vertical="top" wrapText="1"/>
    </xf>
    <xf numFmtId="0" fontId="57" fillId="27" borderId="17" xfId="428" applyFont="1" applyFill="1" applyBorder="1"/>
    <xf numFmtId="3" fontId="57" fillId="0" borderId="17" xfId="428" applyNumberFormat="1" applyFont="1" applyBorder="1" applyAlignment="1">
      <alignment horizontal="right" vertical="top" wrapText="1"/>
    </xf>
    <xf numFmtId="0" fontId="57" fillId="0" borderId="17" xfId="428" applyFont="1" applyBorder="1"/>
    <xf numFmtId="3" fontId="57" fillId="27" borderId="17" xfId="428" applyNumberFormat="1" applyFont="1" applyFill="1" applyBorder="1" applyAlignment="1">
      <alignment horizontal="right" vertical="top" wrapText="1"/>
    </xf>
    <xf numFmtId="0" fontId="57" fillId="27" borderId="17" xfId="428" applyFont="1" applyFill="1" applyBorder="1"/>
    <xf numFmtId="14" fontId="69" fillId="26" borderId="0" xfId="228" applyNumberFormat="1" applyFont="1" applyFill="1" applyAlignment="1">
      <alignment horizontal="left"/>
    </xf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27" borderId="17" xfId="228" applyNumberFormat="1" applyFont="1" applyFill="1" applyBorder="1" applyAlignment="1">
      <alignment horizontal="right" vertical="top" wrapText="1"/>
    </xf>
    <xf numFmtId="0" fontId="57" fillId="27" borderId="17" xfId="228" applyFont="1" applyFill="1" applyBorder="1"/>
    <xf numFmtId="0" fontId="57" fillId="0" borderId="17" xfId="228" applyFont="1" applyBorder="1"/>
    <xf numFmtId="0" fontId="57" fillId="27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27" borderId="17" xfId="228" applyNumberFormat="1" applyFont="1" applyFill="1" applyBorder="1" applyAlignment="1">
      <alignment horizontal="right" vertical="top" wrapText="1"/>
    </xf>
    <xf numFmtId="0" fontId="57" fillId="27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27" borderId="17" xfId="228" applyNumberFormat="1" applyFont="1" applyFill="1" applyBorder="1" applyAlignment="1">
      <alignment horizontal="right" vertical="top" wrapText="1"/>
    </xf>
    <xf numFmtId="0" fontId="57" fillId="27" borderId="17" xfId="228" applyFont="1" applyFill="1" applyBorder="1"/>
    <xf numFmtId="3" fontId="57" fillId="0" borderId="17" xfId="228" applyNumberFormat="1" applyFont="1" applyBorder="1" applyAlignment="1">
      <alignment horizontal="center" vertical="center" wrapText="1"/>
    </xf>
    <xf numFmtId="0" fontId="57" fillId="0" borderId="17" xfId="228" applyFont="1" applyBorder="1" applyAlignment="1">
      <alignment horizontal="center" vertical="center"/>
    </xf>
    <xf numFmtId="3" fontId="57" fillId="42" borderId="17" xfId="228" applyNumberFormat="1" applyFont="1" applyFill="1" applyBorder="1" applyAlignment="1">
      <alignment horizontal="center" vertical="center" wrapText="1"/>
    </xf>
    <xf numFmtId="0" fontId="57" fillId="42" borderId="17" xfId="228" applyFont="1" applyFill="1" applyBorder="1" applyAlignment="1">
      <alignment horizontal="center" vertical="center"/>
    </xf>
    <xf numFmtId="0" fontId="57" fillId="42" borderId="24" xfId="0" applyFont="1" applyFill="1" applyBorder="1"/>
    <xf numFmtId="3" fontId="57" fillId="42" borderId="24" xfId="0" applyNumberFormat="1" applyFont="1" applyFill="1" applyBorder="1" applyAlignment="1">
      <alignment horizontal="right" vertical="top" wrapText="1"/>
    </xf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180" fontId="70" fillId="32" borderId="0" xfId="236" applyNumberFormat="1" applyFont="1" applyFill="1" applyAlignment="1">
      <alignment horizontal="left"/>
    </xf>
    <xf numFmtId="0" fontId="66" fillId="0" borderId="26" xfId="0" applyFont="1" applyBorder="1" applyAlignment="1">
      <alignment horizontal="left" wrapText="1"/>
    </xf>
    <xf numFmtId="0" fontId="66" fillId="30" borderId="17" xfId="236" applyFont="1" applyFill="1" applyBorder="1"/>
    <xf numFmtId="0" fontId="66" fillId="0" borderId="17" xfId="236" applyFont="1" applyBorder="1"/>
    <xf numFmtId="3" fontId="66" fillId="0" borderId="17" xfId="236" applyNumberFormat="1" applyFont="1" applyBorder="1" applyAlignment="1">
      <alignment horizontal="right" vertical="top" wrapText="1"/>
    </xf>
    <xf numFmtId="0" fontId="66" fillId="30" borderId="17" xfId="236" applyFont="1" applyFill="1" applyBorder="1"/>
    <xf numFmtId="0" fontId="66" fillId="0" borderId="17" xfId="236" applyFont="1" applyBorder="1"/>
    <xf numFmtId="3" fontId="66" fillId="30" borderId="17" xfId="236" applyNumberFormat="1" applyFont="1" applyFill="1" applyBorder="1" applyAlignment="1">
      <alignment horizontal="right" vertical="top" wrapText="1"/>
    </xf>
    <xf numFmtId="3" fontId="66" fillId="0" borderId="17" xfId="236" applyNumberFormat="1" applyFont="1" applyBorder="1" applyAlignment="1">
      <alignment horizontal="right" vertical="top" wrapText="1"/>
    </xf>
    <xf numFmtId="0" fontId="66" fillId="30" borderId="17" xfId="236" applyFont="1" applyFill="1" applyBorder="1"/>
    <xf numFmtId="0" fontId="66" fillId="0" borderId="17" xfId="236" applyFont="1" applyBorder="1"/>
    <xf numFmtId="3" fontId="66" fillId="30" borderId="17" xfId="236" applyNumberFormat="1" applyFont="1" applyFill="1" applyBorder="1" applyAlignment="1">
      <alignment horizontal="right" vertical="top" wrapText="1"/>
    </xf>
    <xf numFmtId="3" fontId="66" fillId="0" borderId="17" xfId="236" applyNumberFormat="1" applyFont="1" applyBorder="1" applyAlignment="1">
      <alignment horizontal="right" vertical="top" wrapText="1"/>
    </xf>
    <xf numFmtId="0" fontId="66" fillId="30" borderId="17" xfId="236" applyFont="1" applyFill="1" applyBorder="1"/>
    <xf numFmtId="0" fontId="66" fillId="0" borderId="17" xfId="236" applyFont="1" applyBorder="1"/>
    <xf numFmtId="3" fontId="66" fillId="30" borderId="17" xfId="236" applyNumberFormat="1" applyFont="1" applyFill="1" applyBorder="1" applyAlignment="1">
      <alignment horizontal="right" vertical="top" wrapText="1"/>
    </xf>
    <xf numFmtId="3" fontId="66" fillId="0" borderId="17" xfId="236" applyNumberFormat="1" applyFont="1" applyBorder="1" applyAlignment="1">
      <alignment horizontal="right" vertical="top" wrapText="1"/>
    </xf>
    <xf numFmtId="180" fontId="70" fillId="32" borderId="0" xfId="236" applyNumberFormat="1" applyFont="1" applyFill="1" applyAlignment="1">
      <alignment horizontal="left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0" fontId="57" fillId="0" borderId="17" xfId="228" applyFont="1" applyFill="1" applyBorder="1"/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0" fontId="57" fillId="0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0" fontId="57" fillId="0" borderId="17" xfId="228" applyFont="1" applyFill="1" applyBorder="1"/>
    <xf numFmtId="3" fontId="57" fillId="27" borderId="17" xfId="228" applyNumberFormat="1" applyFont="1" applyFill="1" applyBorder="1" applyAlignment="1">
      <alignment horizontal="right" vertical="top" wrapText="1"/>
    </xf>
    <xf numFmtId="0" fontId="57" fillId="27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0" fontId="57" fillId="0" borderId="17" xfId="228" applyFont="1" applyBorder="1" applyProtection="1"/>
    <xf numFmtId="3" fontId="57" fillId="27" borderId="17" xfId="228" applyNumberFormat="1" applyFont="1" applyFill="1" applyBorder="1" applyAlignment="1">
      <alignment horizontal="right" vertical="top" wrapText="1"/>
    </xf>
    <xf numFmtId="0" fontId="57" fillId="27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3" fontId="57" fillId="0" borderId="17" xfId="228" applyNumberFormat="1" applyFont="1" applyBorder="1" applyAlignment="1" applyProtection="1">
      <alignment horizontal="right" vertical="top" wrapText="1"/>
    </xf>
    <xf numFmtId="0" fontId="57" fillId="0" borderId="17" xfId="228" applyFont="1" applyBorder="1"/>
    <xf numFmtId="0" fontId="57" fillId="0" borderId="17" xfId="228" applyFont="1" applyBorder="1" applyProtection="1"/>
    <xf numFmtId="3" fontId="57" fillId="27" borderId="17" xfId="228" applyNumberFormat="1" applyFont="1" applyFill="1" applyBorder="1" applyAlignment="1">
      <alignment horizontal="right" vertical="top" wrapText="1"/>
    </xf>
    <xf numFmtId="0" fontId="57" fillId="27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3" fontId="57" fillId="0" borderId="17" xfId="228" applyNumberFormat="1" applyFont="1" applyBorder="1" applyAlignment="1" applyProtection="1">
      <alignment horizontal="right" vertical="top" wrapText="1"/>
    </xf>
    <xf numFmtId="0" fontId="57" fillId="0" borderId="17" xfId="228" applyFont="1" applyBorder="1"/>
    <xf numFmtId="0" fontId="57" fillId="0" borderId="17" xfId="228" applyFont="1" applyBorder="1" applyProtection="1"/>
    <xf numFmtId="14" fontId="72" fillId="25" borderId="0" xfId="228" applyNumberFormat="1" applyFont="1" applyFill="1" applyAlignment="1">
      <alignment horizontal="left"/>
    </xf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0" fontId="66" fillId="30" borderId="17" xfId="236" applyFont="1" applyFill="1" applyBorder="1"/>
    <xf numFmtId="0" fontId="66" fillId="0" borderId="17" xfId="236" applyFont="1" applyBorder="1"/>
    <xf numFmtId="3" fontId="66" fillId="30" borderId="17" xfId="236" applyNumberFormat="1" applyFont="1" applyFill="1" applyBorder="1" applyAlignment="1">
      <alignment horizontal="right" vertical="top" wrapText="1"/>
    </xf>
    <xf numFmtId="3" fontId="66" fillId="0" borderId="17" xfId="236" applyNumberFormat="1" applyFont="1" applyBorder="1" applyAlignment="1">
      <alignment horizontal="right" vertical="top" wrapText="1"/>
    </xf>
    <xf numFmtId="0" fontId="66" fillId="30" borderId="17" xfId="236" applyFont="1" applyFill="1" applyBorder="1"/>
    <xf numFmtId="0" fontId="66" fillId="0" borderId="17" xfId="236" applyFont="1" applyBorder="1"/>
    <xf numFmtId="0" fontId="57" fillId="42" borderId="24" xfId="0" applyFont="1" applyFill="1" applyBorder="1" applyAlignment="1">
      <alignment horizontal="center"/>
    </xf>
    <xf numFmtId="3" fontId="57" fillId="42" borderId="24" xfId="0" applyNumberFormat="1" applyFont="1" applyFill="1" applyBorder="1" applyAlignment="1">
      <alignment horizontal="center" vertical="top" wrapText="1"/>
    </xf>
    <xf numFmtId="0" fontId="57" fillId="0" borderId="25" xfId="0" applyFont="1" applyBorder="1" applyAlignment="1">
      <alignment horizontal="right"/>
    </xf>
    <xf numFmtId="3" fontId="57" fillId="0" borderId="25" xfId="0" applyNumberFormat="1" applyFont="1" applyBorder="1" applyAlignment="1">
      <alignment horizontal="right" vertical="top" wrapText="1"/>
    </xf>
    <xf numFmtId="0" fontId="57" fillId="0" borderId="17" xfId="0" applyFont="1" applyBorder="1" applyAlignment="1">
      <alignment horizontal="right"/>
    </xf>
    <xf numFmtId="0" fontId="57" fillId="0" borderId="25" xfId="228" applyFont="1" applyBorder="1" applyAlignment="1">
      <alignment horizontal="right"/>
    </xf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14" fontId="72" fillId="25" borderId="0" xfId="228" applyNumberFormat="1" applyFont="1" applyFill="1" applyAlignment="1">
      <alignment horizontal="left"/>
    </xf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4" borderId="17" xfId="228" applyNumberFormat="1" applyFont="1" applyFill="1" applyBorder="1" applyAlignment="1">
      <alignment horizontal="right" vertical="top" wrapText="1"/>
    </xf>
    <xf numFmtId="0" fontId="57" fillId="34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4" borderId="17" xfId="228" applyNumberFormat="1" applyFont="1" applyFill="1" applyBorder="1" applyAlignment="1">
      <alignment horizontal="right" vertical="top" wrapText="1"/>
    </xf>
    <xf numFmtId="0" fontId="57" fillId="34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4" borderId="17" xfId="228" applyNumberFormat="1" applyFont="1" applyFill="1" applyBorder="1" applyAlignment="1">
      <alignment horizontal="right" vertical="top" wrapText="1"/>
    </xf>
    <xf numFmtId="0" fontId="57" fillId="34" borderId="17" xfId="228" applyFont="1" applyFill="1" applyBorder="1"/>
    <xf numFmtId="14" fontId="63" fillId="0" borderId="0" xfId="228" applyNumberFormat="1" applyFont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3" fontId="57" fillId="0" borderId="17" xfId="228" applyNumberFormat="1" applyFont="1" applyBorder="1" applyAlignment="1">
      <alignment horizontal="right" vertical="top" wrapText="1"/>
    </xf>
    <xf numFmtId="0" fontId="57" fillId="0" borderId="17" xfId="228" applyFont="1" applyBorder="1"/>
    <xf numFmtId="3" fontId="57" fillId="31" borderId="17" xfId="228" applyNumberFormat="1" applyFont="1" applyFill="1" applyBorder="1" applyAlignment="1">
      <alignment horizontal="right" vertical="top" wrapText="1"/>
    </xf>
    <xf numFmtId="0" fontId="57" fillId="31" borderId="17" xfId="228" applyFont="1" applyFill="1" applyBorder="1"/>
    <xf numFmtId="14" fontId="72" fillId="25" borderId="0" xfId="228" applyNumberFormat="1" applyFont="1" applyFill="1" applyAlignment="1">
      <alignment horizontal="left"/>
    </xf>
    <xf numFmtId="0" fontId="57" fillId="24" borderId="17" xfId="0" applyFont="1" applyFill="1" applyBorder="1" applyAlignment="1">
      <alignment horizontal="center" vertical="center" wrapText="1"/>
    </xf>
    <xf numFmtId="0" fontId="57" fillId="36" borderId="17" xfId="0" applyFont="1" applyFill="1" applyBorder="1" applyAlignment="1">
      <alignment horizontal="center" vertical="center" wrapText="1"/>
    </xf>
    <xf numFmtId="0" fontId="57" fillId="38" borderId="17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59" fillId="0" borderId="0" xfId="0" applyFont="1" applyAlignment="1">
      <alignment horizontal="center"/>
    </xf>
    <xf numFmtId="0" fontId="57" fillId="24" borderId="22" xfId="0" applyFont="1" applyFill="1" applyBorder="1" applyAlignment="1">
      <alignment horizontal="center" vertical="center" wrapText="1"/>
    </xf>
    <xf numFmtId="0" fontId="57" fillId="24" borderId="23" xfId="0" applyFont="1" applyFill="1" applyBorder="1" applyAlignment="1">
      <alignment horizontal="center" vertical="center" wrapText="1"/>
    </xf>
    <xf numFmtId="0" fontId="57" fillId="24" borderId="19" xfId="0" applyFont="1" applyFill="1" applyBorder="1" applyAlignment="1">
      <alignment horizontal="center" vertical="center" wrapText="1"/>
    </xf>
    <xf numFmtId="0" fontId="57" fillId="24" borderId="20" xfId="0" applyFont="1" applyFill="1" applyBorder="1" applyAlignment="1">
      <alignment horizontal="center" vertical="center" wrapText="1"/>
    </xf>
    <xf numFmtId="0" fontId="57" fillId="24" borderId="21" xfId="0" applyFont="1" applyFill="1" applyBorder="1" applyAlignment="1">
      <alignment horizontal="center" vertical="center" wrapText="1"/>
    </xf>
    <xf numFmtId="0" fontId="57" fillId="24" borderId="24" xfId="0" applyFont="1" applyFill="1" applyBorder="1" applyAlignment="1">
      <alignment horizontal="center" vertical="center" wrapText="1"/>
    </xf>
    <xf numFmtId="0" fontId="69" fillId="26" borderId="0" xfId="0" applyFont="1" applyFill="1" applyAlignment="1">
      <alignment horizontal="left"/>
    </xf>
    <xf numFmtId="0" fontId="59" fillId="0" borderId="0" xfId="0" applyFont="1" applyBorder="1" applyAlignment="1">
      <alignment horizontal="center"/>
    </xf>
    <xf numFmtId="0" fontId="57" fillId="39" borderId="18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center"/>
    </xf>
    <xf numFmtId="0" fontId="66" fillId="29" borderId="24" xfId="0" applyFont="1" applyFill="1" applyBorder="1" applyAlignment="1">
      <alignment horizontal="center" vertical="center" wrapText="1"/>
    </xf>
    <xf numFmtId="0" fontId="70" fillId="28" borderId="0" xfId="0" applyFont="1" applyFill="1" applyBorder="1" applyAlignment="1">
      <alignment horizontal="left"/>
    </xf>
    <xf numFmtId="0" fontId="57" fillId="25" borderId="24" xfId="0" applyFont="1" applyFill="1" applyBorder="1" applyAlignment="1">
      <alignment horizontal="center" vertical="center" wrapText="1"/>
    </xf>
    <xf numFmtId="0" fontId="72" fillId="25" borderId="0" xfId="0" applyFont="1" applyFill="1" applyAlignment="1">
      <alignment horizontal="left"/>
    </xf>
    <xf numFmtId="0" fontId="62" fillId="0" borderId="0" xfId="0" applyFont="1" applyFill="1" applyBorder="1" applyAlignment="1">
      <alignment horizontal="center"/>
    </xf>
    <xf numFmtId="0" fontId="60" fillId="39" borderId="18" xfId="0" applyFont="1" applyFill="1" applyBorder="1" applyAlignment="1">
      <alignment horizontal="center" vertical="center" wrapText="1"/>
    </xf>
    <xf numFmtId="0" fontId="69" fillId="26" borderId="0" xfId="0" applyFont="1" applyFill="1" applyAlignment="1" applyProtection="1">
      <alignment horizontal="left"/>
    </xf>
    <xf numFmtId="0" fontId="66" fillId="33" borderId="24" xfId="0" applyFont="1" applyFill="1" applyBorder="1" applyAlignment="1">
      <alignment horizontal="center" vertical="center" wrapText="1"/>
    </xf>
    <xf numFmtId="0" fontId="70" fillId="32" borderId="0" xfId="0" applyFont="1" applyFill="1" applyBorder="1" applyAlignment="1">
      <alignment horizontal="left"/>
    </xf>
  </cellXfs>
  <cellStyles count="434">
    <cellStyle name="20% - Accent1" xfId="1"/>
    <cellStyle name="20% - Accent1 2" xfId="395"/>
    <cellStyle name="20% - Accent2" xfId="2"/>
    <cellStyle name="20% - Accent3" xfId="3"/>
    <cellStyle name="20% - Accent4" xfId="4"/>
    <cellStyle name="20% - Accent5" xfId="5"/>
    <cellStyle name="20% - Accent5 2" xfId="396"/>
    <cellStyle name="20% - Accent6" xfId="6"/>
    <cellStyle name="20% - Accent6 2" xfId="397"/>
    <cellStyle name="20% - Ênfase1 2" xfId="7"/>
    <cellStyle name="20% - Ênfase1 2 2" xfId="8"/>
    <cellStyle name="20% - Ênfase1 2 2 2" xfId="399"/>
    <cellStyle name="20% - Ênfase1 2 3" xfId="398"/>
    <cellStyle name="20% - Ênfase1 2_00_ANEXO V 2015 - VERSÃO INICIAL PLOA_2015" xfId="9"/>
    <cellStyle name="20% - Ênfase1 3" xfId="10"/>
    <cellStyle name="20% - Ênfase1 3 2" xfId="400"/>
    <cellStyle name="20% - Ênfase1 4" xfId="11"/>
    <cellStyle name="20% - Ênfase1 4 2" xfId="40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 2 2" xfId="403"/>
    <cellStyle name="20% - Ênfase5 2 3" xfId="402"/>
    <cellStyle name="20% - Ênfase5 2_00_ANEXO V 2015 - VERSÃO INICIAL PLOA_2015" xfId="29"/>
    <cellStyle name="20% - Ênfase5 3" xfId="30"/>
    <cellStyle name="20% - Ênfase5 3 2" xfId="404"/>
    <cellStyle name="20% - Ênfase5 4" xfId="31"/>
    <cellStyle name="20% - Ênfase5 4 2" xfId="405"/>
    <cellStyle name="20% - Ênfase6 2" xfId="32"/>
    <cellStyle name="20% - Ênfase6 2 2" xfId="33"/>
    <cellStyle name="20% - Ênfase6 2 2 2" xfId="407"/>
    <cellStyle name="20% - Ênfase6 2 3" xfId="406"/>
    <cellStyle name="20% - Ênfase6 2_00_ANEXO V 2015 - VERSÃO INICIAL PLOA_2015" xfId="34"/>
    <cellStyle name="20% - Ênfase6 3" xfId="35"/>
    <cellStyle name="20% - Ênfase6 3 2" xfId="408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429"/>
    <cellStyle name="Entrada 2 3" xfId="427"/>
    <cellStyle name="Entrada 2_00_ANEXO V 2015 - VERSÃO INICIAL PLOA_2015" xfId="192"/>
    <cellStyle name="Entrada 3" xfId="193"/>
    <cellStyle name="Entrada 3 2" xfId="430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426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15 2" xfId="428"/>
    <cellStyle name="Normal 16" xfId="383"/>
    <cellStyle name="Normal 2" xfId="233"/>
    <cellStyle name="Normal 2 10" xfId="385"/>
    <cellStyle name="Normal 2 10 2" xfId="412"/>
    <cellStyle name="Normal 2 11" xfId="417"/>
    <cellStyle name="Normal 2 12" xfId="410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6"/>
    <cellStyle name="Normal 2 8 2" xfId="413"/>
    <cellStyle name="Normal 2 9" xfId="384"/>
    <cellStyle name="Normal 2 9 2" xfId="41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7"/>
    <cellStyle name="Porcentagem 2 4 2" xfId="414"/>
    <cellStyle name="Porcentagem 2 5" xfId="416"/>
    <cellStyle name="Porcentagem 2 6" xfId="409"/>
    <cellStyle name="Porcentagem 2 7" xfId="418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0] 2" xfId="419"/>
    <cellStyle name="Sep. milhar [2]" xfId="281"/>
    <cellStyle name="Sep. milhar [2] 2" xfId="425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4" xfId="433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 Explicativo 5" xfId="431"/>
    <cellStyle name="Texto Explicativo 6" xfId="390"/>
    <cellStyle name="Texto Explicativo 7" xfId="391"/>
    <cellStyle name="Texto Explicativo 8" xfId="392"/>
    <cellStyle name="Texto, derecha" xfId="327"/>
    <cellStyle name="Texto, izquierda" xfId="328"/>
    <cellStyle name="Title" xfId="329"/>
    <cellStyle name="Titulo" xfId="330"/>
    <cellStyle name="Título 1 1" xfId="331"/>
    <cellStyle name="Título 1 1 1" xfId="422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 5" xfId="421"/>
    <cellStyle name="Título 1 6" xfId="393"/>
    <cellStyle name="Título 1 7" xfId="420"/>
    <cellStyle name="Título 1 8" xfId="394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8"/>
    <cellStyle name="Vírgula 2 3 2" xfId="415"/>
    <cellStyle name="Vírgula 2 4" xfId="424"/>
    <cellStyle name="Vírgula 2 5" xfId="423"/>
    <cellStyle name="Vírgula 2 6" xfId="389"/>
    <cellStyle name="Vírgula 2 7" xfId="432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/>
      <sheetData sheetId="1"/>
      <sheetData sheetId="2"/>
      <sheetData sheetId="3"/>
      <sheetData sheetId="4">
        <row r="2">
          <cell r="C2" t="str">
            <v>TRIBUNAL REGIONAL DO TRABALHO DA 8ª REGIÃO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C3" t="str">
            <v>Secretaria de Gestão de Pessoas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34</v>
      </c>
      <c r="C2" s="7"/>
      <c r="D2" s="7"/>
      <c r="E2" s="7"/>
      <c r="F2" s="3"/>
      <c r="G2" s="3"/>
      <c r="H2" s="3"/>
      <c r="I2" s="3"/>
    </row>
    <row r="3" spans="2:9">
      <c r="B3" s="2" t="s">
        <v>35</v>
      </c>
      <c r="C3" s="7"/>
      <c r="D3" s="7"/>
      <c r="E3" s="7"/>
      <c r="F3" s="3"/>
      <c r="G3" s="3"/>
      <c r="H3" s="3"/>
      <c r="I3" s="3"/>
    </row>
    <row r="4" spans="2:9">
      <c r="B4" s="3" t="s">
        <v>69</v>
      </c>
      <c r="C4" s="7"/>
      <c r="D4" s="7"/>
      <c r="E4" s="7"/>
      <c r="F4" s="3"/>
      <c r="G4" s="3"/>
      <c r="H4" s="3"/>
      <c r="I4" s="3"/>
    </row>
    <row r="5" spans="2:9" ht="34.5" customHeight="1">
      <c r="B5" s="331" t="s">
        <v>10</v>
      </c>
      <c r="C5" s="331"/>
      <c r="D5" s="331"/>
      <c r="E5" s="331"/>
      <c r="F5" s="331"/>
      <c r="G5" s="331"/>
      <c r="H5" s="331"/>
      <c r="I5" s="331"/>
    </row>
    <row r="6" spans="2:9" ht="32.25" customHeight="1">
      <c r="B6" s="78" t="s">
        <v>19</v>
      </c>
      <c r="C6" s="3"/>
      <c r="D6" s="3"/>
      <c r="E6" s="3"/>
      <c r="F6" s="3"/>
      <c r="G6" s="3"/>
      <c r="H6" s="3"/>
      <c r="I6" s="3"/>
    </row>
    <row r="7" spans="2:9" ht="23.25" customHeight="1">
      <c r="B7" s="328" t="s">
        <v>6</v>
      </c>
      <c r="C7" s="329" t="s">
        <v>2</v>
      </c>
      <c r="D7" s="329"/>
      <c r="E7" s="329"/>
      <c r="F7" s="330" t="s">
        <v>11</v>
      </c>
      <c r="G7" s="330"/>
      <c r="H7" s="330"/>
      <c r="I7" s="330"/>
    </row>
    <row r="8" spans="2:9" ht="30.75" customHeight="1">
      <c r="B8" s="328"/>
      <c r="C8" s="74" t="s">
        <v>3</v>
      </c>
      <c r="D8" s="74" t="s">
        <v>4</v>
      </c>
      <c r="E8" s="74" t="s">
        <v>5</v>
      </c>
      <c r="F8" s="75" t="s">
        <v>13</v>
      </c>
      <c r="G8" s="75" t="s">
        <v>14</v>
      </c>
      <c r="H8" s="75" t="s">
        <v>5</v>
      </c>
      <c r="I8" s="75" t="s">
        <v>12</v>
      </c>
    </row>
    <row r="9" spans="2:9">
      <c r="B9" s="8" t="s">
        <v>0</v>
      </c>
      <c r="C9" s="77">
        <f>SUM('TST:TRT24'!C9)</f>
        <v>27</v>
      </c>
      <c r="D9" s="77">
        <f>SUM('TST:TRT24'!D9)</f>
        <v>0</v>
      </c>
      <c r="E9" s="77">
        <f>C9+D9</f>
        <v>27</v>
      </c>
      <c r="F9" s="76">
        <f>SUM('TST:TRT24'!F9)</f>
        <v>31</v>
      </c>
      <c r="G9" s="76">
        <f>SUM('TST:TRT24'!G9)</f>
        <v>26</v>
      </c>
      <c r="H9" s="76">
        <f>F9+G9</f>
        <v>57</v>
      </c>
      <c r="I9" s="76">
        <f>SUM('TST:TRT24'!I9)</f>
        <v>27</v>
      </c>
    </row>
    <row r="10" spans="2:9">
      <c r="B10" s="8" t="s">
        <v>7</v>
      </c>
      <c r="C10" s="77">
        <f>SUM('TST:TRT24'!C10)</f>
        <v>555</v>
      </c>
      <c r="D10" s="77">
        <f>SUM('TST:TRT24'!D10)</f>
        <v>12</v>
      </c>
      <c r="E10" s="77">
        <f t="shared" ref="E10" si="0">C10+D10</f>
        <v>567</v>
      </c>
      <c r="F10" s="76">
        <f>SUM('TST:TRT24'!F10)</f>
        <v>311</v>
      </c>
      <c r="G10" s="76">
        <f>SUM('TST:TRT24'!G10)</f>
        <v>155</v>
      </c>
      <c r="H10" s="76">
        <f t="shared" ref="H10" si="1">F10+G10</f>
        <v>466</v>
      </c>
      <c r="I10" s="76">
        <f>SUM('TST:TRT24'!I10)</f>
        <v>202</v>
      </c>
    </row>
    <row r="11" spans="2:9">
      <c r="B11" s="8" t="s">
        <v>26</v>
      </c>
      <c r="C11" s="77">
        <f>SUM('TST:TRT24'!C11)</f>
        <v>0</v>
      </c>
      <c r="D11" s="77">
        <f>SUM('TST:TRT24'!D11)</f>
        <v>0</v>
      </c>
      <c r="E11" s="77">
        <f>C11+D11</f>
        <v>0</v>
      </c>
      <c r="F11" s="76">
        <f>SUM('TST:TRT24'!F11)</f>
        <v>99</v>
      </c>
      <c r="G11" s="76">
        <f>SUM('TST:TRT24'!G11)</f>
        <v>59</v>
      </c>
      <c r="H11" s="76">
        <f>F11+G11</f>
        <v>158</v>
      </c>
      <c r="I11" s="76">
        <f>SUM('TST:TRT24'!I11)</f>
        <v>65</v>
      </c>
    </row>
    <row r="12" spans="2:9">
      <c r="B12" s="8" t="s">
        <v>8</v>
      </c>
      <c r="C12" s="77">
        <f>SUM('TST:TRT24'!C12)</f>
        <v>1534</v>
      </c>
      <c r="D12" s="77">
        <f>SUM('TST:TRT24'!D12)</f>
        <v>52</v>
      </c>
      <c r="E12" s="77">
        <f t="shared" ref="E12:E14" si="2">C12+D12</f>
        <v>1586</v>
      </c>
      <c r="F12" s="76">
        <f>SUM('TST:TRT24'!F12)</f>
        <v>611</v>
      </c>
      <c r="G12" s="76">
        <f>SUM('TST:TRT24'!G12)</f>
        <v>192</v>
      </c>
      <c r="H12" s="76">
        <f t="shared" ref="H12:H14" si="3">F12+G12</f>
        <v>803</v>
      </c>
      <c r="I12" s="76">
        <f>SUM('TST:TRT24'!I12)</f>
        <v>247</v>
      </c>
    </row>
    <row r="13" spans="2:9">
      <c r="B13" s="8" t="s">
        <v>1</v>
      </c>
      <c r="C13" s="77">
        <f>SUM('TST:TRT24'!C13)</f>
        <v>1525</v>
      </c>
      <c r="D13" s="77">
        <f>SUM('TST:TRT24'!D13)</f>
        <v>261</v>
      </c>
      <c r="E13" s="77">
        <f t="shared" si="2"/>
        <v>1786</v>
      </c>
      <c r="F13" s="76">
        <f>SUM('TST:TRT24'!F13)</f>
        <v>65</v>
      </c>
      <c r="G13" s="76">
        <f>SUM('TST:TRT24'!G13)</f>
        <v>22</v>
      </c>
      <c r="H13" s="76">
        <f t="shared" si="3"/>
        <v>87</v>
      </c>
      <c r="I13" s="76">
        <f>SUM('TST:TRT24'!I13)</f>
        <v>30</v>
      </c>
    </row>
    <row r="14" spans="2:9" ht="12.75" customHeight="1">
      <c r="B14" s="10" t="s">
        <v>20</v>
      </c>
      <c r="C14" s="77">
        <f>SUM('TST:TRT24'!C14)</f>
        <v>0</v>
      </c>
      <c r="D14" s="77">
        <f>SUM('TST:TRT24'!D14)</f>
        <v>0</v>
      </c>
      <c r="E14" s="77">
        <f t="shared" si="2"/>
        <v>0</v>
      </c>
      <c r="F14" s="76">
        <f>SUM('TST:TRT24'!F14)</f>
        <v>740</v>
      </c>
      <c r="G14" s="76">
        <f>SUM('TST:TRT24'!G14)</f>
        <v>502</v>
      </c>
      <c r="H14" s="76">
        <f t="shared" si="3"/>
        <v>1242</v>
      </c>
      <c r="I14" s="76">
        <f>SUM('TST:TRT24'!I14)</f>
        <v>730</v>
      </c>
    </row>
    <row r="15" spans="2:9" ht="19.5" customHeight="1">
      <c r="B15" s="79" t="s">
        <v>9</v>
      </c>
      <c r="C15" s="80">
        <f>SUM(C9:C14)</f>
        <v>3641</v>
      </c>
      <c r="D15" s="80">
        <f t="shared" ref="D15:I15" si="4">SUM(D9:D14)</f>
        <v>325</v>
      </c>
      <c r="E15" s="80">
        <f t="shared" si="4"/>
        <v>3966</v>
      </c>
      <c r="F15" s="81">
        <f t="shared" si="4"/>
        <v>1857</v>
      </c>
      <c r="G15" s="81">
        <f t="shared" si="4"/>
        <v>956</v>
      </c>
      <c r="H15" s="81">
        <f t="shared" si="4"/>
        <v>2813</v>
      </c>
      <c r="I15" s="81">
        <f t="shared" si="4"/>
        <v>1301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39" t="str">
        <f>'[1]ANEXO IV-d'!C2:G2</f>
        <v>TRIBUNAL REGIONAL DO TRABALHO DA 8ª REGIÃO</v>
      </c>
      <c r="D2" s="339"/>
      <c r="E2" s="339"/>
      <c r="F2" s="339"/>
      <c r="G2" s="3"/>
      <c r="H2" s="3"/>
      <c r="I2" s="3"/>
    </row>
    <row r="3" spans="2:9">
      <c r="B3" s="2" t="s">
        <v>16</v>
      </c>
      <c r="C3" s="349" t="str">
        <f>'[1]ANEXO IV-d'!C3:G3</f>
        <v>Secretaria de Gestão de Pessoas</v>
      </c>
      <c r="D3" s="349"/>
      <c r="E3" s="349"/>
      <c r="F3" s="349"/>
      <c r="G3" s="3"/>
      <c r="H3" s="3"/>
      <c r="I3" s="3"/>
    </row>
    <row r="4" spans="2:9">
      <c r="B4" s="3" t="s">
        <v>18</v>
      </c>
      <c r="C4" s="170">
        <v>42613</v>
      </c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8" t="s">
        <v>6</v>
      </c>
      <c r="C7" s="338" t="s">
        <v>2</v>
      </c>
      <c r="D7" s="338"/>
      <c r="E7" s="338"/>
      <c r="F7" s="338" t="s">
        <v>11</v>
      </c>
      <c r="G7" s="338"/>
      <c r="H7" s="338"/>
      <c r="I7" s="338"/>
    </row>
    <row r="8" spans="2:9" ht="24">
      <c r="B8" s="338"/>
      <c r="C8" s="47" t="s">
        <v>3</v>
      </c>
      <c r="D8" s="47" t="s">
        <v>4</v>
      </c>
      <c r="E8" s="47" t="s">
        <v>5</v>
      </c>
      <c r="F8" s="47" t="s">
        <v>13</v>
      </c>
      <c r="G8" s="47" t="s">
        <v>14</v>
      </c>
      <c r="H8" s="47" t="s">
        <v>5</v>
      </c>
      <c r="I8" s="47" t="s">
        <v>12</v>
      </c>
    </row>
    <row r="9" spans="2:9">
      <c r="B9" s="38" t="s">
        <v>0</v>
      </c>
      <c r="C9" s="39"/>
      <c r="D9" s="52"/>
      <c r="E9" s="48"/>
      <c r="F9" s="52"/>
      <c r="G9" s="52"/>
      <c r="H9" s="49"/>
      <c r="I9" s="52"/>
    </row>
    <row r="10" spans="2:9">
      <c r="B10" s="38" t="s">
        <v>7</v>
      </c>
      <c r="C10" s="154">
        <v>22</v>
      </c>
      <c r="D10" s="154">
        <v>1</v>
      </c>
      <c r="E10" s="155">
        <v>23</v>
      </c>
      <c r="F10" s="156">
        <v>16</v>
      </c>
      <c r="G10" s="156">
        <v>11</v>
      </c>
      <c r="H10" s="157">
        <v>27</v>
      </c>
      <c r="I10" s="156">
        <v>11</v>
      </c>
    </row>
    <row r="11" spans="2:9">
      <c r="B11" s="38" t="s">
        <v>26</v>
      </c>
      <c r="C11" s="52"/>
      <c r="D11" s="52"/>
      <c r="E11" s="48"/>
      <c r="F11" s="158">
        <v>3</v>
      </c>
      <c r="G11" s="158">
        <v>2</v>
      </c>
      <c r="H11" s="159">
        <v>5</v>
      </c>
      <c r="I11" s="158">
        <v>2</v>
      </c>
    </row>
    <row r="12" spans="2:9">
      <c r="B12" s="38" t="s">
        <v>8</v>
      </c>
      <c r="C12" s="160">
        <v>54</v>
      </c>
      <c r="D12" s="160">
        <v>2</v>
      </c>
      <c r="E12" s="161">
        <v>56</v>
      </c>
      <c r="F12" s="162">
        <v>13</v>
      </c>
      <c r="G12" s="162">
        <v>10</v>
      </c>
      <c r="H12" s="163">
        <v>23</v>
      </c>
      <c r="I12" s="162">
        <v>12</v>
      </c>
    </row>
    <row r="13" spans="2:9">
      <c r="B13" s="38" t="s">
        <v>1</v>
      </c>
      <c r="C13" s="164">
        <v>42</v>
      </c>
      <c r="D13" s="164">
        <v>3</v>
      </c>
      <c r="E13" s="165">
        <v>45</v>
      </c>
      <c r="F13" s="166">
        <v>1</v>
      </c>
      <c r="G13" s="166">
        <v>2</v>
      </c>
      <c r="H13" s="167">
        <v>3</v>
      </c>
      <c r="I13" s="166">
        <v>5</v>
      </c>
    </row>
    <row r="14" spans="2:9">
      <c r="B14" s="41" t="s">
        <v>20</v>
      </c>
      <c r="C14" s="164">
        <v>0</v>
      </c>
      <c r="D14" s="164">
        <v>0</v>
      </c>
      <c r="E14" s="165">
        <v>0</v>
      </c>
      <c r="F14" s="166">
        <v>15</v>
      </c>
      <c r="G14" s="166">
        <v>18</v>
      </c>
      <c r="H14" s="167">
        <v>33</v>
      </c>
      <c r="I14" s="166">
        <v>20</v>
      </c>
    </row>
    <row r="15" spans="2:9">
      <c r="B15" s="50" t="s">
        <v>9</v>
      </c>
      <c r="C15" s="51">
        <f>SUM(C9:C14)</f>
        <v>118</v>
      </c>
      <c r="D15" s="51">
        <f t="shared" ref="D15:I15" si="0">SUM(D9:D14)</f>
        <v>6</v>
      </c>
      <c r="E15" s="51">
        <f t="shared" si="0"/>
        <v>124</v>
      </c>
      <c r="F15" s="51">
        <f t="shared" si="0"/>
        <v>48</v>
      </c>
      <c r="G15" s="51">
        <f t="shared" si="0"/>
        <v>43</v>
      </c>
      <c r="H15" s="51">
        <f t="shared" si="0"/>
        <v>91</v>
      </c>
      <c r="I15" s="51">
        <f t="shared" si="0"/>
        <v>50</v>
      </c>
    </row>
  </sheetData>
  <protectedRanges>
    <protectedRange sqref="C9:D14 I9:I14 F9:G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39" t="s">
        <v>46</v>
      </c>
      <c r="D2" s="339"/>
      <c r="E2" s="339"/>
      <c r="F2" s="339"/>
      <c r="G2" s="3"/>
      <c r="H2" s="3"/>
      <c r="I2" s="3"/>
    </row>
    <row r="3" spans="2:9">
      <c r="B3" s="2" t="s">
        <v>16</v>
      </c>
      <c r="C3" s="339"/>
      <c r="D3" s="339"/>
      <c r="E3" s="339"/>
      <c r="F3" s="339"/>
      <c r="G3" s="3"/>
      <c r="H3" s="3"/>
      <c r="I3" s="3"/>
    </row>
    <row r="4" spans="2:9">
      <c r="B4" s="3" t="s">
        <v>18</v>
      </c>
      <c r="C4" s="46">
        <v>42613</v>
      </c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8" t="s">
        <v>6</v>
      </c>
      <c r="C7" s="338" t="s">
        <v>2</v>
      </c>
      <c r="D7" s="338"/>
      <c r="E7" s="338"/>
      <c r="F7" s="338" t="s">
        <v>11</v>
      </c>
      <c r="G7" s="338"/>
      <c r="H7" s="338"/>
      <c r="I7" s="338"/>
    </row>
    <row r="8" spans="2:9" ht="24">
      <c r="B8" s="338"/>
      <c r="C8" s="47" t="s">
        <v>3</v>
      </c>
      <c r="D8" s="47" t="s">
        <v>4</v>
      </c>
      <c r="E8" s="47" t="s">
        <v>5</v>
      </c>
      <c r="F8" s="47" t="s">
        <v>13</v>
      </c>
      <c r="G8" s="47" t="s">
        <v>14</v>
      </c>
      <c r="H8" s="47" t="s">
        <v>5</v>
      </c>
      <c r="I8" s="47" t="s">
        <v>12</v>
      </c>
    </row>
    <row r="9" spans="2:9">
      <c r="B9" s="38" t="s">
        <v>0</v>
      </c>
      <c r="C9" s="39"/>
      <c r="D9" s="39"/>
      <c r="E9" s="48"/>
      <c r="F9" s="40"/>
      <c r="G9" s="40"/>
      <c r="H9" s="49"/>
      <c r="I9" s="40"/>
    </row>
    <row r="10" spans="2:9">
      <c r="B10" s="38" t="s">
        <v>7</v>
      </c>
      <c r="C10" s="171">
        <v>30</v>
      </c>
      <c r="D10" s="171">
        <v>1</v>
      </c>
      <c r="E10" s="173">
        <v>31</v>
      </c>
      <c r="F10" s="172">
        <v>25</v>
      </c>
      <c r="G10" s="172">
        <v>5</v>
      </c>
      <c r="H10" s="174">
        <v>30</v>
      </c>
      <c r="I10" s="172">
        <v>6</v>
      </c>
    </row>
    <row r="11" spans="2:9">
      <c r="B11" s="38" t="s">
        <v>26</v>
      </c>
      <c r="C11" s="171">
        <v>0</v>
      </c>
      <c r="D11" s="171">
        <v>0</v>
      </c>
      <c r="E11" s="173">
        <v>0</v>
      </c>
      <c r="F11" s="172">
        <v>6</v>
      </c>
      <c r="G11" s="172">
        <v>2</v>
      </c>
      <c r="H11" s="174">
        <v>8</v>
      </c>
      <c r="I11" s="172">
        <v>3</v>
      </c>
    </row>
    <row r="12" spans="2:9">
      <c r="B12" s="38" t="s">
        <v>8</v>
      </c>
      <c r="C12" s="175">
        <v>97</v>
      </c>
      <c r="D12" s="175">
        <v>0</v>
      </c>
      <c r="E12" s="177">
        <v>97</v>
      </c>
      <c r="F12" s="176">
        <v>26</v>
      </c>
      <c r="G12" s="176">
        <v>4</v>
      </c>
      <c r="H12" s="178">
        <v>30</v>
      </c>
      <c r="I12" s="176">
        <v>4</v>
      </c>
    </row>
    <row r="13" spans="2:9">
      <c r="B13" s="38" t="s">
        <v>1</v>
      </c>
      <c r="C13" s="179">
        <v>83</v>
      </c>
      <c r="D13" s="179">
        <v>3</v>
      </c>
      <c r="E13" s="181">
        <v>86</v>
      </c>
      <c r="F13" s="180">
        <v>1</v>
      </c>
      <c r="G13" s="180">
        <v>0</v>
      </c>
      <c r="H13" s="182">
        <v>1</v>
      </c>
      <c r="I13" s="180">
        <v>0</v>
      </c>
    </row>
    <row r="14" spans="2:9">
      <c r="B14" s="41" t="s">
        <v>68</v>
      </c>
      <c r="C14" s="179">
        <v>0</v>
      </c>
      <c r="D14" s="179">
        <v>0</v>
      </c>
      <c r="E14" s="181">
        <v>0</v>
      </c>
      <c r="F14" s="180">
        <v>37</v>
      </c>
      <c r="G14" s="180">
        <v>15</v>
      </c>
      <c r="H14" s="182">
        <v>52</v>
      </c>
      <c r="I14" s="180">
        <v>15</v>
      </c>
    </row>
    <row r="15" spans="2:9">
      <c r="B15" s="50" t="s">
        <v>9</v>
      </c>
      <c r="C15" s="51">
        <f>SUM(C9:C14)</f>
        <v>210</v>
      </c>
      <c r="D15" s="51">
        <f t="shared" ref="D15:I15" si="0">SUM(D9:D14)</f>
        <v>4</v>
      </c>
      <c r="E15" s="51">
        <f t="shared" si="0"/>
        <v>214</v>
      </c>
      <c r="F15" s="51">
        <f t="shared" si="0"/>
        <v>95</v>
      </c>
      <c r="G15" s="51">
        <f t="shared" si="0"/>
        <v>26</v>
      </c>
      <c r="H15" s="51">
        <f t="shared" si="0"/>
        <v>121</v>
      </c>
      <c r="I15" s="51">
        <f t="shared" si="0"/>
        <v>28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39" t="s">
        <v>47</v>
      </c>
      <c r="D2" s="339"/>
      <c r="E2" s="339"/>
      <c r="F2" s="339"/>
      <c r="G2" s="3"/>
      <c r="H2" s="3"/>
      <c r="I2" s="3"/>
    </row>
    <row r="3" spans="2:9">
      <c r="B3" s="2" t="s">
        <v>16</v>
      </c>
      <c r="C3" s="339" t="s">
        <v>48</v>
      </c>
      <c r="D3" s="339"/>
      <c r="E3" s="339"/>
      <c r="F3" s="339"/>
      <c r="G3" s="3"/>
      <c r="H3" s="3"/>
      <c r="I3" s="3"/>
    </row>
    <row r="4" spans="2:9">
      <c r="B4" s="3" t="s">
        <v>18</v>
      </c>
      <c r="C4" s="183">
        <v>42613</v>
      </c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8" t="s">
        <v>6</v>
      </c>
      <c r="C7" s="338" t="s">
        <v>2</v>
      </c>
      <c r="D7" s="338"/>
      <c r="E7" s="338"/>
      <c r="F7" s="338" t="s">
        <v>11</v>
      </c>
      <c r="G7" s="338"/>
      <c r="H7" s="338"/>
      <c r="I7" s="338"/>
    </row>
    <row r="8" spans="2:9" ht="24">
      <c r="B8" s="338"/>
      <c r="C8" s="47" t="s">
        <v>3</v>
      </c>
      <c r="D8" s="47" t="s">
        <v>4</v>
      </c>
      <c r="E8" s="47" t="s">
        <v>5</v>
      </c>
      <c r="F8" s="47" t="s">
        <v>13</v>
      </c>
      <c r="G8" s="47" t="s">
        <v>14</v>
      </c>
      <c r="H8" s="47" t="s">
        <v>5</v>
      </c>
      <c r="I8" s="47" t="s">
        <v>12</v>
      </c>
    </row>
    <row r="9" spans="2:9">
      <c r="B9" s="38" t="s">
        <v>0</v>
      </c>
      <c r="C9" s="39"/>
      <c r="D9" s="39"/>
      <c r="E9" s="48"/>
      <c r="F9" s="40"/>
      <c r="G9" s="40"/>
      <c r="H9" s="49"/>
      <c r="I9" s="40"/>
    </row>
    <row r="10" spans="2:9">
      <c r="B10" s="38" t="s">
        <v>7</v>
      </c>
      <c r="C10" s="184">
        <v>17</v>
      </c>
      <c r="D10" s="184"/>
      <c r="E10" s="186">
        <v>17</v>
      </c>
      <c r="F10" s="185">
        <v>8</v>
      </c>
      <c r="G10" s="185">
        <v>4</v>
      </c>
      <c r="H10" s="187">
        <v>12</v>
      </c>
      <c r="I10" s="185">
        <v>5</v>
      </c>
    </row>
    <row r="11" spans="2:9">
      <c r="B11" s="38" t="s">
        <v>26</v>
      </c>
      <c r="C11" s="39"/>
      <c r="D11" s="39"/>
      <c r="E11" s="48"/>
      <c r="F11" s="188">
        <v>4</v>
      </c>
      <c r="G11" s="188">
        <v>2</v>
      </c>
      <c r="H11" s="189">
        <v>6</v>
      </c>
      <c r="I11" s="188">
        <v>2</v>
      </c>
    </row>
    <row r="12" spans="2:9">
      <c r="B12" s="38" t="s">
        <v>8</v>
      </c>
      <c r="C12" s="190">
        <v>35</v>
      </c>
      <c r="D12" s="190"/>
      <c r="E12" s="192">
        <v>35</v>
      </c>
      <c r="F12" s="191">
        <v>10</v>
      </c>
      <c r="G12" s="191"/>
      <c r="H12" s="193">
        <v>10</v>
      </c>
      <c r="I12" s="191"/>
    </row>
    <row r="13" spans="2:9">
      <c r="B13" s="38" t="s">
        <v>1</v>
      </c>
      <c r="C13" s="194">
        <v>51</v>
      </c>
      <c r="D13" s="194">
        <v>2</v>
      </c>
      <c r="E13" s="196">
        <v>53</v>
      </c>
      <c r="F13" s="195">
        <v>3</v>
      </c>
      <c r="G13" s="195"/>
      <c r="H13" s="197">
        <f>SUM(F13:G13)</f>
        <v>3</v>
      </c>
      <c r="I13" s="195"/>
    </row>
    <row r="14" spans="2:9">
      <c r="B14" s="41" t="s">
        <v>68</v>
      </c>
      <c r="C14" s="194"/>
      <c r="D14" s="194"/>
      <c r="E14" s="196">
        <v>0</v>
      </c>
      <c r="F14" s="195">
        <v>20</v>
      </c>
      <c r="G14" s="195">
        <v>16</v>
      </c>
      <c r="H14" s="197">
        <v>36</v>
      </c>
      <c r="I14" s="195">
        <v>17</v>
      </c>
    </row>
    <row r="15" spans="2:9">
      <c r="B15" s="50" t="s">
        <v>9</v>
      </c>
      <c r="C15" s="51">
        <f>SUM(C9:C14)</f>
        <v>103</v>
      </c>
      <c r="D15" s="51">
        <f t="shared" ref="D15:I15" si="0">SUM(D9:D14)</f>
        <v>2</v>
      </c>
      <c r="E15" s="51">
        <f t="shared" si="0"/>
        <v>105</v>
      </c>
      <c r="F15" s="51">
        <f t="shared" si="0"/>
        <v>45</v>
      </c>
      <c r="G15" s="51">
        <f t="shared" si="0"/>
        <v>22</v>
      </c>
      <c r="H15" s="51">
        <f t="shared" si="0"/>
        <v>67</v>
      </c>
      <c r="I15" s="51">
        <f t="shared" si="0"/>
        <v>24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39" t="s">
        <v>49</v>
      </c>
      <c r="D2" s="339"/>
      <c r="E2" s="339"/>
      <c r="F2" s="339"/>
      <c r="G2" s="3"/>
      <c r="H2" s="3"/>
      <c r="I2" s="3"/>
    </row>
    <row r="3" spans="2:9">
      <c r="B3" s="2" t="s">
        <v>16</v>
      </c>
      <c r="C3" s="339" t="s">
        <v>50</v>
      </c>
      <c r="D3" s="339"/>
      <c r="E3" s="339"/>
      <c r="F3" s="339"/>
      <c r="G3" s="3"/>
      <c r="H3" s="3"/>
      <c r="I3" s="3"/>
    </row>
    <row r="4" spans="2:9">
      <c r="B4" s="3" t="s">
        <v>18</v>
      </c>
      <c r="C4" s="46">
        <v>42613</v>
      </c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8" t="s">
        <v>6</v>
      </c>
      <c r="C7" s="338" t="s">
        <v>2</v>
      </c>
      <c r="D7" s="338"/>
      <c r="E7" s="338"/>
      <c r="F7" s="338" t="s">
        <v>11</v>
      </c>
      <c r="G7" s="338"/>
      <c r="H7" s="338"/>
      <c r="I7" s="338"/>
    </row>
    <row r="8" spans="2:9" ht="24">
      <c r="B8" s="338"/>
      <c r="C8" s="47" t="s">
        <v>3</v>
      </c>
      <c r="D8" s="47" t="s">
        <v>4</v>
      </c>
      <c r="E8" s="47" t="s">
        <v>5</v>
      </c>
      <c r="F8" s="47" t="s">
        <v>13</v>
      </c>
      <c r="G8" s="47" t="s">
        <v>14</v>
      </c>
      <c r="H8" s="47" t="s">
        <v>5</v>
      </c>
      <c r="I8" s="47" t="s">
        <v>12</v>
      </c>
    </row>
    <row r="9" spans="2:9">
      <c r="B9" s="38" t="s">
        <v>0</v>
      </c>
      <c r="C9" s="118"/>
      <c r="D9" s="118"/>
      <c r="E9" s="278"/>
      <c r="F9" s="117"/>
      <c r="G9" s="117"/>
      <c r="H9" s="277"/>
      <c r="I9" s="117"/>
    </row>
    <row r="10" spans="2:9">
      <c r="B10" s="38" t="s">
        <v>7</v>
      </c>
      <c r="C10" s="198">
        <v>13</v>
      </c>
      <c r="D10" s="198">
        <v>1</v>
      </c>
      <c r="E10" s="200">
        <v>14</v>
      </c>
      <c r="F10" s="199">
        <v>8</v>
      </c>
      <c r="G10" s="199">
        <v>1</v>
      </c>
      <c r="H10" s="201">
        <v>9</v>
      </c>
      <c r="I10" s="199">
        <v>1</v>
      </c>
    </row>
    <row r="11" spans="2:9">
      <c r="B11" s="38" t="s">
        <v>26</v>
      </c>
      <c r="C11" s="198">
        <v>0</v>
      </c>
      <c r="D11" s="198">
        <v>0</v>
      </c>
      <c r="E11" s="200">
        <v>0</v>
      </c>
      <c r="F11" s="199">
        <v>2</v>
      </c>
      <c r="G11" s="199">
        <v>2</v>
      </c>
      <c r="H11" s="201">
        <v>4</v>
      </c>
      <c r="I11" s="199">
        <v>3</v>
      </c>
    </row>
    <row r="12" spans="2:9">
      <c r="B12" s="38" t="s">
        <v>8</v>
      </c>
      <c r="C12" s="198">
        <v>32</v>
      </c>
      <c r="D12" s="198">
        <v>0</v>
      </c>
      <c r="E12" s="200">
        <v>32</v>
      </c>
      <c r="F12" s="199">
        <v>10</v>
      </c>
      <c r="G12" s="199">
        <v>0</v>
      </c>
      <c r="H12" s="201">
        <v>10</v>
      </c>
      <c r="I12" s="199">
        <v>0</v>
      </c>
    </row>
    <row r="13" spans="2:9">
      <c r="B13" s="38" t="s">
        <v>1</v>
      </c>
      <c r="C13" s="198">
        <v>18</v>
      </c>
      <c r="D13" s="198">
        <v>14</v>
      </c>
      <c r="E13" s="200">
        <v>32</v>
      </c>
      <c r="F13" s="199">
        <v>2</v>
      </c>
      <c r="G13" s="199">
        <v>0</v>
      </c>
      <c r="H13" s="201">
        <v>2</v>
      </c>
      <c r="I13" s="199">
        <v>0</v>
      </c>
    </row>
    <row r="14" spans="2:9">
      <c r="B14" s="41" t="s">
        <v>20</v>
      </c>
      <c r="C14" s="198">
        <v>0</v>
      </c>
      <c r="D14" s="198">
        <v>0</v>
      </c>
      <c r="E14" s="200">
        <v>0</v>
      </c>
      <c r="F14" s="199">
        <v>14</v>
      </c>
      <c r="G14" s="199">
        <v>11</v>
      </c>
      <c r="H14" s="201">
        <v>25</v>
      </c>
      <c r="I14" s="199">
        <v>14</v>
      </c>
    </row>
    <row r="15" spans="2:9">
      <c r="B15" s="50" t="s">
        <v>9</v>
      </c>
      <c r="C15" s="116">
        <f>SUM(C9:C14)</f>
        <v>63</v>
      </c>
      <c r="D15" s="116">
        <f t="shared" ref="D15:I15" si="0">SUM(D9:D14)</f>
        <v>15</v>
      </c>
      <c r="E15" s="116">
        <f t="shared" si="0"/>
        <v>78</v>
      </c>
      <c r="F15" s="116">
        <f t="shared" si="0"/>
        <v>36</v>
      </c>
      <c r="G15" s="116">
        <f t="shared" si="0"/>
        <v>14</v>
      </c>
      <c r="H15" s="116">
        <f t="shared" si="0"/>
        <v>50</v>
      </c>
      <c r="I15" s="116">
        <f t="shared" si="0"/>
        <v>18</v>
      </c>
    </row>
  </sheetData>
  <protectedRanges>
    <protectedRange sqref="C9:D14 F9:G14 I9:I14" name="dados dos TRTs_1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39" t="s">
        <v>51</v>
      </c>
      <c r="D2" s="339"/>
      <c r="E2" s="339"/>
      <c r="F2" s="339"/>
      <c r="G2" s="3"/>
      <c r="H2" s="3"/>
      <c r="I2" s="3"/>
    </row>
    <row r="3" spans="2:9">
      <c r="B3" s="2" t="s">
        <v>16</v>
      </c>
      <c r="C3" s="339" t="s">
        <v>38</v>
      </c>
      <c r="D3" s="339"/>
      <c r="E3" s="339"/>
      <c r="F3" s="339"/>
      <c r="G3" s="3"/>
      <c r="H3" s="3"/>
      <c r="I3" s="3"/>
    </row>
    <row r="4" spans="2:9">
      <c r="B4" s="3" t="s">
        <v>18</v>
      </c>
      <c r="C4" s="46">
        <v>42614</v>
      </c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8" t="s">
        <v>6</v>
      </c>
      <c r="C7" s="338" t="s">
        <v>2</v>
      </c>
      <c r="D7" s="338"/>
      <c r="E7" s="338"/>
      <c r="F7" s="338" t="s">
        <v>11</v>
      </c>
      <c r="G7" s="338"/>
      <c r="H7" s="338"/>
      <c r="I7" s="338"/>
    </row>
    <row r="8" spans="2:9" ht="24">
      <c r="B8" s="338"/>
      <c r="C8" s="87" t="s">
        <v>3</v>
      </c>
      <c r="D8" s="87" t="s">
        <v>4</v>
      </c>
      <c r="E8" s="87" t="s">
        <v>5</v>
      </c>
      <c r="F8" s="87" t="s">
        <v>13</v>
      </c>
      <c r="G8" s="87" t="s">
        <v>14</v>
      </c>
      <c r="H8" s="87" t="s">
        <v>5</v>
      </c>
      <c r="I8" s="87" t="s">
        <v>12</v>
      </c>
    </row>
    <row r="9" spans="2:9">
      <c r="B9" s="84" t="s">
        <v>0</v>
      </c>
      <c r="C9" s="88"/>
      <c r="D9" s="88"/>
      <c r="E9" s="203"/>
      <c r="F9" s="89"/>
      <c r="G9" s="89"/>
      <c r="H9" s="202"/>
      <c r="I9" s="89"/>
    </row>
    <row r="10" spans="2:9">
      <c r="B10" s="84" t="s">
        <v>7</v>
      </c>
      <c r="C10" s="204">
        <v>17</v>
      </c>
      <c r="D10" s="204">
        <v>1</v>
      </c>
      <c r="E10" s="168">
        <v>18</v>
      </c>
      <c r="F10" s="205">
        <v>20</v>
      </c>
      <c r="G10" s="205">
        <v>2</v>
      </c>
      <c r="H10" s="169">
        <v>22</v>
      </c>
      <c r="I10" s="205">
        <v>2</v>
      </c>
    </row>
    <row r="11" spans="2:9">
      <c r="B11" s="84" t="s">
        <v>26</v>
      </c>
      <c r="C11" s="88"/>
      <c r="D11" s="88"/>
      <c r="E11" s="203"/>
      <c r="F11" s="89"/>
      <c r="G11" s="89"/>
      <c r="H11" s="202"/>
      <c r="I11" s="89"/>
    </row>
    <row r="12" spans="2:9">
      <c r="B12" s="84" t="s">
        <v>8</v>
      </c>
      <c r="C12" s="206">
        <v>60</v>
      </c>
      <c r="D12" s="206">
        <v>0</v>
      </c>
      <c r="E12" s="168">
        <v>60</v>
      </c>
      <c r="F12" s="207">
        <v>23</v>
      </c>
      <c r="G12" s="207">
        <v>4</v>
      </c>
      <c r="H12" s="169">
        <v>27</v>
      </c>
      <c r="I12" s="207">
        <v>6</v>
      </c>
    </row>
    <row r="13" spans="2:9">
      <c r="B13" s="84" t="s">
        <v>1</v>
      </c>
      <c r="C13" s="208">
        <v>56</v>
      </c>
      <c r="D13" s="208">
        <v>0</v>
      </c>
      <c r="E13" s="168">
        <v>56</v>
      </c>
      <c r="F13" s="209">
        <v>3</v>
      </c>
      <c r="G13" s="209">
        <v>0</v>
      </c>
      <c r="H13" s="169">
        <v>3</v>
      </c>
      <c r="I13" s="209">
        <v>0</v>
      </c>
    </row>
    <row r="14" spans="2:9">
      <c r="B14" s="85" t="s">
        <v>20</v>
      </c>
      <c r="C14" s="208">
        <v>0</v>
      </c>
      <c r="D14" s="208">
        <v>0</v>
      </c>
      <c r="E14" s="168">
        <v>0</v>
      </c>
      <c r="F14" s="209">
        <v>46</v>
      </c>
      <c r="G14" s="209">
        <v>25</v>
      </c>
      <c r="H14" s="169">
        <v>71</v>
      </c>
      <c r="I14" s="209">
        <v>27</v>
      </c>
    </row>
    <row r="15" spans="2:9">
      <c r="B15" s="86" t="s">
        <v>9</v>
      </c>
      <c r="C15" s="51">
        <f>SUM(C9:C14)</f>
        <v>133</v>
      </c>
      <c r="D15" s="51">
        <f t="shared" ref="D15:I15" si="0">SUM(D9:D14)</f>
        <v>1</v>
      </c>
      <c r="E15" s="51">
        <f t="shared" si="0"/>
        <v>134</v>
      </c>
      <c r="F15" s="51">
        <f t="shared" si="0"/>
        <v>92</v>
      </c>
      <c r="G15" s="51">
        <f t="shared" si="0"/>
        <v>31</v>
      </c>
      <c r="H15" s="51">
        <f t="shared" si="0"/>
        <v>123</v>
      </c>
      <c r="I15" s="51">
        <f t="shared" si="0"/>
        <v>35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3" t="s">
        <v>15</v>
      </c>
      <c r="C1" s="34"/>
      <c r="D1" s="34"/>
      <c r="E1" s="34"/>
      <c r="F1" s="34"/>
      <c r="G1" s="34"/>
      <c r="H1" s="34"/>
      <c r="I1" s="34"/>
    </row>
    <row r="2" spans="2:9">
      <c r="B2" s="33" t="s">
        <v>17</v>
      </c>
      <c r="C2" s="344" t="s">
        <v>31</v>
      </c>
      <c r="D2" s="344"/>
      <c r="E2" s="344"/>
      <c r="F2" s="344"/>
      <c r="G2" s="34"/>
      <c r="H2" s="34"/>
      <c r="I2" s="34"/>
    </row>
    <row r="3" spans="2:9">
      <c r="B3" s="33" t="s">
        <v>16</v>
      </c>
      <c r="C3" s="344" t="s">
        <v>52</v>
      </c>
      <c r="D3" s="344"/>
      <c r="E3" s="344"/>
      <c r="F3" s="344"/>
      <c r="G3" s="34"/>
      <c r="H3" s="34"/>
      <c r="I3" s="34"/>
    </row>
    <row r="4" spans="2:9">
      <c r="B4" s="34" t="s">
        <v>18</v>
      </c>
      <c r="C4" s="153">
        <v>42613</v>
      </c>
      <c r="D4" s="35"/>
      <c r="E4" s="35"/>
      <c r="F4" s="34"/>
      <c r="G4" s="34"/>
      <c r="H4" s="34"/>
      <c r="I4" s="34"/>
    </row>
    <row r="5" spans="2:9">
      <c r="B5" s="342" t="s">
        <v>40</v>
      </c>
      <c r="C5" s="342"/>
      <c r="D5" s="342"/>
      <c r="E5" s="342"/>
      <c r="F5" s="342"/>
      <c r="G5" s="342"/>
      <c r="H5" s="342"/>
      <c r="I5" s="342"/>
    </row>
    <row r="6" spans="2:9">
      <c r="B6" s="53" t="s">
        <v>19</v>
      </c>
      <c r="C6" s="34"/>
      <c r="D6" s="34"/>
      <c r="E6" s="34"/>
      <c r="F6" s="34"/>
      <c r="G6" s="34"/>
      <c r="H6" s="34"/>
      <c r="I6" s="34"/>
    </row>
    <row r="7" spans="2:9" ht="12.75" customHeight="1">
      <c r="B7" s="343" t="s">
        <v>6</v>
      </c>
      <c r="C7" s="343" t="s">
        <v>2</v>
      </c>
      <c r="D7" s="343"/>
      <c r="E7" s="343"/>
      <c r="F7" s="343" t="s">
        <v>11</v>
      </c>
      <c r="G7" s="343"/>
      <c r="H7" s="343"/>
      <c r="I7" s="343"/>
    </row>
    <row r="8" spans="2:9" ht="24">
      <c r="B8" s="343"/>
      <c r="C8" s="54" t="s">
        <v>3</v>
      </c>
      <c r="D8" s="54" t="s">
        <v>4</v>
      </c>
      <c r="E8" s="54" t="s">
        <v>5</v>
      </c>
      <c r="F8" s="54" t="s">
        <v>13</v>
      </c>
      <c r="G8" s="54" t="s">
        <v>14</v>
      </c>
      <c r="H8" s="54" t="s">
        <v>5</v>
      </c>
      <c r="I8" s="54" t="s">
        <v>12</v>
      </c>
    </row>
    <row r="9" spans="2:9">
      <c r="B9" s="55" t="s">
        <v>0</v>
      </c>
      <c r="C9" s="64"/>
      <c r="D9" s="64"/>
      <c r="E9" s="106"/>
      <c r="F9" s="65"/>
      <c r="G9" s="65"/>
      <c r="H9" s="108"/>
      <c r="I9" s="65"/>
    </row>
    <row r="10" spans="2:9">
      <c r="B10" s="55" t="s">
        <v>7</v>
      </c>
      <c r="C10" s="99">
        <v>10</v>
      </c>
      <c r="D10" s="99">
        <v>0</v>
      </c>
      <c r="E10" s="107">
        <v>10</v>
      </c>
      <c r="F10" s="100">
        <v>8</v>
      </c>
      <c r="G10" s="100">
        <v>3</v>
      </c>
      <c r="H10" s="109">
        <v>11</v>
      </c>
      <c r="I10" s="100">
        <v>5</v>
      </c>
    </row>
    <row r="11" spans="2:9">
      <c r="B11" s="55" t="s">
        <v>26</v>
      </c>
      <c r="C11" s="64"/>
      <c r="D11" s="64"/>
      <c r="E11" s="106"/>
      <c r="F11" s="65"/>
      <c r="G11" s="65"/>
      <c r="H11" s="108"/>
      <c r="I11" s="65"/>
    </row>
    <row r="12" spans="2:9">
      <c r="B12" s="55" t="s">
        <v>8</v>
      </c>
      <c r="C12" s="101">
        <v>27</v>
      </c>
      <c r="D12" s="101">
        <v>0</v>
      </c>
      <c r="E12" s="107">
        <v>27</v>
      </c>
      <c r="F12" s="102">
        <v>6</v>
      </c>
      <c r="G12" s="102">
        <v>0</v>
      </c>
      <c r="H12" s="109">
        <v>6</v>
      </c>
      <c r="I12" s="102">
        <v>0</v>
      </c>
    </row>
    <row r="13" spans="2:9">
      <c r="B13" s="55" t="s">
        <v>1</v>
      </c>
      <c r="C13" s="103">
        <v>47</v>
      </c>
      <c r="D13" s="103">
        <v>0</v>
      </c>
      <c r="E13" s="107">
        <v>47</v>
      </c>
      <c r="F13" s="105">
        <v>0</v>
      </c>
      <c r="G13" s="105">
        <v>1</v>
      </c>
      <c r="H13" s="109">
        <v>1</v>
      </c>
      <c r="I13" s="105">
        <v>1</v>
      </c>
    </row>
    <row r="14" spans="2:9">
      <c r="B14" s="58" t="s">
        <v>20</v>
      </c>
      <c r="C14" s="103">
        <v>0</v>
      </c>
      <c r="D14" s="103">
        <v>0</v>
      </c>
      <c r="E14" s="107">
        <v>0</v>
      </c>
      <c r="F14" s="105">
        <v>18</v>
      </c>
      <c r="G14" s="105">
        <v>7</v>
      </c>
      <c r="H14" s="109">
        <v>25</v>
      </c>
      <c r="I14" s="105">
        <v>7</v>
      </c>
    </row>
    <row r="15" spans="2:9">
      <c r="B15" s="59" t="s">
        <v>41</v>
      </c>
      <c r="C15" s="60">
        <f t="shared" ref="C15:I15" si="0">SUM(C9:C14)</f>
        <v>84</v>
      </c>
      <c r="D15" s="60">
        <f t="shared" si="0"/>
        <v>0</v>
      </c>
      <c r="E15" s="60">
        <f t="shared" si="0"/>
        <v>84</v>
      </c>
      <c r="F15" s="60">
        <f t="shared" si="0"/>
        <v>32</v>
      </c>
      <c r="G15" s="60">
        <f t="shared" si="0"/>
        <v>11</v>
      </c>
      <c r="H15" s="60">
        <f t="shared" si="0"/>
        <v>43</v>
      </c>
      <c r="I15" s="60">
        <f t="shared" si="0"/>
        <v>13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32</v>
      </c>
      <c r="C2" s="3"/>
      <c r="D2" s="7"/>
      <c r="E2" s="7"/>
      <c r="F2" s="3"/>
      <c r="G2" s="3"/>
      <c r="H2" s="3"/>
      <c r="I2" s="3"/>
    </row>
    <row r="3" spans="2:9">
      <c r="B3" s="2" t="s">
        <v>33</v>
      </c>
      <c r="C3" s="3"/>
      <c r="D3" s="7"/>
      <c r="E3" s="7"/>
      <c r="F3" s="3"/>
      <c r="G3" s="3"/>
      <c r="H3" s="3"/>
      <c r="I3" s="3"/>
    </row>
    <row r="4" spans="2:9">
      <c r="B4" s="3" t="s">
        <v>76</v>
      </c>
      <c r="C4" s="3"/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>
      <c r="B7" s="328" t="s">
        <v>6</v>
      </c>
      <c r="C7" s="328" t="s">
        <v>2</v>
      </c>
      <c r="D7" s="328"/>
      <c r="E7" s="328"/>
      <c r="F7" s="328" t="s">
        <v>11</v>
      </c>
      <c r="G7" s="328"/>
      <c r="H7" s="328"/>
      <c r="I7" s="328"/>
    </row>
    <row r="8" spans="2:9" ht="24">
      <c r="B8" s="328"/>
      <c r="C8" s="11" t="s">
        <v>3</v>
      </c>
      <c r="D8" s="11" t="s">
        <v>4</v>
      </c>
      <c r="E8" s="11" t="s">
        <v>5</v>
      </c>
      <c r="F8" s="11" t="s">
        <v>13</v>
      </c>
      <c r="G8" s="11" t="s">
        <v>14</v>
      </c>
      <c r="H8" s="11" t="s">
        <v>5</v>
      </c>
      <c r="I8" s="11" t="s">
        <v>12</v>
      </c>
    </row>
    <row r="9" spans="2:9">
      <c r="B9" s="8" t="s">
        <v>0</v>
      </c>
      <c r="C9" s="280"/>
      <c r="D9" s="280"/>
      <c r="E9" s="280"/>
      <c r="F9" s="279"/>
      <c r="G9" s="279"/>
      <c r="H9" s="279"/>
      <c r="I9" s="279"/>
    </row>
    <row r="10" spans="2:9">
      <c r="B10" s="8" t="s">
        <v>7</v>
      </c>
      <c r="C10" s="138">
        <v>8</v>
      </c>
      <c r="D10" s="138">
        <v>0</v>
      </c>
      <c r="E10" s="138">
        <v>8</v>
      </c>
      <c r="F10" s="282">
        <v>6</v>
      </c>
      <c r="G10" s="282">
        <v>1</v>
      </c>
      <c r="H10" s="282">
        <v>7</v>
      </c>
      <c r="I10" s="282">
        <v>1</v>
      </c>
    </row>
    <row r="11" spans="2:9">
      <c r="B11" s="8" t="s">
        <v>26</v>
      </c>
      <c r="C11" s="5"/>
      <c r="D11" s="5"/>
      <c r="E11" s="5"/>
      <c r="F11" s="281"/>
      <c r="G11" s="281"/>
      <c r="H11" s="281"/>
      <c r="I11" s="281"/>
    </row>
    <row r="12" spans="2:9">
      <c r="B12" s="8" t="s">
        <v>8</v>
      </c>
      <c r="C12" s="138">
        <v>31</v>
      </c>
      <c r="D12" s="138">
        <v>0</v>
      </c>
      <c r="E12" s="138">
        <v>31</v>
      </c>
      <c r="F12" s="282">
        <v>13</v>
      </c>
      <c r="G12" s="282">
        <v>9</v>
      </c>
      <c r="H12" s="282">
        <v>22</v>
      </c>
      <c r="I12" s="282">
        <v>9</v>
      </c>
    </row>
    <row r="13" spans="2:9">
      <c r="B13" s="8" t="s">
        <v>1</v>
      </c>
      <c r="C13" s="138">
        <v>27</v>
      </c>
      <c r="D13" s="138">
        <v>4</v>
      </c>
      <c r="E13" s="138">
        <v>31</v>
      </c>
      <c r="F13" s="282">
        <v>0</v>
      </c>
      <c r="G13" s="282">
        <v>0</v>
      </c>
      <c r="H13" s="282">
        <v>0</v>
      </c>
      <c r="I13" s="282">
        <v>0</v>
      </c>
    </row>
    <row r="14" spans="2:9">
      <c r="B14" s="10" t="s">
        <v>20</v>
      </c>
      <c r="C14" s="138">
        <v>0</v>
      </c>
      <c r="D14" s="138">
        <v>0</v>
      </c>
      <c r="E14" s="138">
        <v>0</v>
      </c>
      <c r="F14" s="282">
        <v>7</v>
      </c>
      <c r="G14" s="282">
        <v>6</v>
      </c>
      <c r="H14" s="282">
        <v>13</v>
      </c>
      <c r="I14" s="282">
        <v>6</v>
      </c>
    </row>
    <row r="15" spans="2:9">
      <c r="B15" s="12" t="s">
        <v>9</v>
      </c>
      <c r="C15" s="9">
        <f>SUM(C9:C14)</f>
        <v>66</v>
      </c>
      <c r="D15" s="9">
        <f t="shared" ref="D15:I15" si="0">SUM(D9:D14)</f>
        <v>4</v>
      </c>
      <c r="E15" s="9">
        <f t="shared" si="0"/>
        <v>70</v>
      </c>
      <c r="F15" s="9">
        <f t="shared" si="0"/>
        <v>26</v>
      </c>
      <c r="G15" s="9">
        <f t="shared" si="0"/>
        <v>16</v>
      </c>
      <c r="H15" s="9">
        <f t="shared" si="0"/>
        <v>42</v>
      </c>
      <c r="I15" s="9">
        <f t="shared" si="0"/>
        <v>16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3" t="s">
        <v>15</v>
      </c>
      <c r="C1" s="34"/>
      <c r="D1" s="34"/>
      <c r="E1" s="34"/>
      <c r="F1" s="34"/>
      <c r="G1" s="34"/>
      <c r="H1" s="34"/>
      <c r="I1" s="34"/>
    </row>
    <row r="2" spans="2:9">
      <c r="B2" s="33" t="s">
        <v>17</v>
      </c>
      <c r="C2" s="351" t="s">
        <v>53</v>
      </c>
      <c r="D2" s="351"/>
      <c r="E2" s="351"/>
      <c r="F2" s="351"/>
      <c r="G2" s="34"/>
      <c r="H2" s="34"/>
      <c r="I2" s="34"/>
    </row>
    <row r="3" spans="2:9">
      <c r="B3" s="33" t="s">
        <v>16</v>
      </c>
      <c r="C3" s="351" t="s">
        <v>54</v>
      </c>
      <c r="D3" s="351"/>
      <c r="E3" s="351"/>
      <c r="F3" s="351"/>
      <c r="G3" s="34"/>
      <c r="H3" s="34"/>
      <c r="I3" s="34"/>
    </row>
    <row r="4" spans="2:9">
      <c r="B4" s="34" t="s">
        <v>18</v>
      </c>
      <c r="C4" s="210">
        <v>42613</v>
      </c>
      <c r="D4" s="35"/>
      <c r="E4" s="35"/>
      <c r="F4" s="34"/>
      <c r="G4" s="34"/>
      <c r="H4" s="34"/>
      <c r="I4" s="34"/>
    </row>
    <row r="5" spans="2:9">
      <c r="B5" s="342" t="s">
        <v>40</v>
      </c>
      <c r="C5" s="342"/>
      <c r="D5" s="342"/>
      <c r="E5" s="342"/>
      <c r="F5" s="342"/>
      <c r="G5" s="342"/>
      <c r="H5" s="342"/>
      <c r="I5" s="342"/>
    </row>
    <row r="6" spans="2:9">
      <c r="B6" s="53" t="s">
        <v>19</v>
      </c>
      <c r="C6" s="34"/>
      <c r="D6" s="34"/>
      <c r="E6" s="34"/>
      <c r="F6" s="34"/>
      <c r="G6" s="34"/>
      <c r="H6" s="34"/>
      <c r="I6" s="34"/>
    </row>
    <row r="7" spans="2:9" ht="12.75" customHeight="1">
      <c r="B7" s="350" t="s">
        <v>6</v>
      </c>
      <c r="C7" s="350" t="s">
        <v>2</v>
      </c>
      <c r="D7" s="350"/>
      <c r="E7" s="350"/>
      <c r="F7" s="350" t="s">
        <v>11</v>
      </c>
      <c r="G7" s="350"/>
      <c r="H7" s="350"/>
      <c r="I7" s="350"/>
    </row>
    <row r="8" spans="2:9" ht="24">
      <c r="B8" s="350"/>
      <c r="C8" s="66" t="s">
        <v>3</v>
      </c>
      <c r="D8" s="66" t="s">
        <v>4</v>
      </c>
      <c r="E8" s="66" t="s">
        <v>5</v>
      </c>
      <c r="F8" s="66" t="s">
        <v>13</v>
      </c>
      <c r="G8" s="66" t="s">
        <v>14</v>
      </c>
      <c r="H8" s="66" t="s">
        <v>5</v>
      </c>
      <c r="I8" s="66" t="s">
        <v>12</v>
      </c>
    </row>
    <row r="9" spans="2:9">
      <c r="B9" s="211" t="s">
        <v>0</v>
      </c>
      <c r="C9" s="114"/>
      <c r="D9" s="114"/>
      <c r="E9" s="113"/>
      <c r="F9" s="112"/>
      <c r="G9" s="112"/>
      <c r="H9" s="111"/>
      <c r="I9" s="112"/>
    </row>
    <row r="10" spans="2:9">
      <c r="B10" s="211" t="s">
        <v>7</v>
      </c>
      <c r="C10" s="103">
        <v>54</v>
      </c>
      <c r="D10" s="103">
        <v>1</v>
      </c>
      <c r="E10" s="104">
        <v>55</v>
      </c>
      <c r="F10" s="276">
        <v>29</v>
      </c>
      <c r="G10" s="276">
        <v>10</v>
      </c>
      <c r="H10" s="275">
        <v>39</v>
      </c>
      <c r="I10" s="276">
        <v>11</v>
      </c>
    </row>
    <row r="11" spans="2:9">
      <c r="B11" s="211" t="s">
        <v>26</v>
      </c>
      <c r="C11" s="114"/>
      <c r="D11" s="114"/>
      <c r="E11" s="113"/>
      <c r="F11" s="112">
        <v>8</v>
      </c>
      <c r="G11" s="112">
        <v>1</v>
      </c>
      <c r="H11" s="111">
        <v>9</v>
      </c>
      <c r="I11" s="112">
        <v>1</v>
      </c>
    </row>
    <row r="12" spans="2:9">
      <c r="B12" s="211" t="s">
        <v>8</v>
      </c>
      <c r="C12" s="103">
        <v>152</v>
      </c>
      <c r="D12" s="103">
        <v>1</v>
      </c>
      <c r="E12" s="104">
        <v>153</v>
      </c>
      <c r="F12" s="276">
        <v>63</v>
      </c>
      <c r="G12" s="276">
        <v>8</v>
      </c>
      <c r="H12" s="275">
        <v>71</v>
      </c>
      <c r="I12" s="276">
        <v>11</v>
      </c>
    </row>
    <row r="13" spans="2:9">
      <c r="B13" s="211" t="s">
        <v>1</v>
      </c>
      <c r="C13" s="103">
        <v>204</v>
      </c>
      <c r="D13" s="103">
        <v>14</v>
      </c>
      <c r="E13" s="104">
        <v>218</v>
      </c>
      <c r="F13" s="276">
        <v>8</v>
      </c>
      <c r="G13" s="276">
        <v>3</v>
      </c>
      <c r="H13" s="275">
        <v>11</v>
      </c>
      <c r="I13" s="276">
        <v>4</v>
      </c>
    </row>
    <row r="14" spans="2:9">
      <c r="B14" s="115" t="s">
        <v>20</v>
      </c>
      <c r="C14" s="114"/>
      <c r="D14" s="114"/>
      <c r="E14" s="113"/>
      <c r="F14" s="112">
        <v>76</v>
      </c>
      <c r="G14" s="112">
        <v>52</v>
      </c>
      <c r="H14" s="111">
        <v>128</v>
      </c>
      <c r="I14" s="112">
        <v>58</v>
      </c>
    </row>
    <row r="15" spans="2:9">
      <c r="B15" s="67" t="s">
        <v>41</v>
      </c>
      <c r="C15" s="68">
        <f t="shared" ref="C15:I15" si="0">SUM(C9:C14)</f>
        <v>410</v>
      </c>
      <c r="D15" s="68">
        <f t="shared" si="0"/>
        <v>16</v>
      </c>
      <c r="E15" s="68">
        <f t="shared" si="0"/>
        <v>426</v>
      </c>
      <c r="F15" s="68">
        <f t="shared" si="0"/>
        <v>184</v>
      </c>
      <c r="G15" s="68">
        <f t="shared" si="0"/>
        <v>74</v>
      </c>
      <c r="H15" s="68">
        <f t="shared" si="0"/>
        <v>258</v>
      </c>
      <c r="I15" s="68">
        <f t="shared" si="0"/>
        <v>85</v>
      </c>
    </row>
  </sheetData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46" t="s">
        <v>55</v>
      </c>
      <c r="D2" s="346"/>
      <c r="E2" s="346"/>
      <c r="F2" s="346"/>
      <c r="G2" s="3"/>
      <c r="H2" s="3"/>
      <c r="I2" s="3"/>
    </row>
    <row r="3" spans="2:9">
      <c r="B3" s="2" t="s">
        <v>16</v>
      </c>
      <c r="C3" s="346" t="s">
        <v>56</v>
      </c>
      <c r="D3" s="346"/>
      <c r="E3" s="346"/>
      <c r="F3" s="346"/>
      <c r="G3" s="3"/>
      <c r="H3" s="3"/>
      <c r="I3" s="3"/>
    </row>
    <row r="4" spans="2:9">
      <c r="B4" s="3" t="s">
        <v>18</v>
      </c>
      <c r="C4" s="61">
        <v>42490</v>
      </c>
      <c r="D4" s="20"/>
      <c r="E4" s="20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45" t="s">
        <v>6</v>
      </c>
      <c r="C7" s="345" t="s">
        <v>2</v>
      </c>
      <c r="D7" s="345"/>
      <c r="E7" s="345"/>
      <c r="F7" s="345" t="s">
        <v>11</v>
      </c>
      <c r="G7" s="345"/>
      <c r="H7" s="345"/>
      <c r="I7" s="345"/>
    </row>
    <row r="8" spans="2:9" ht="24">
      <c r="B8" s="345"/>
      <c r="C8" s="45" t="s">
        <v>3</v>
      </c>
      <c r="D8" s="45" t="s">
        <v>4</v>
      </c>
      <c r="E8" s="45" t="s">
        <v>5</v>
      </c>
      <c r="F8" s="45" t="s">
        <v>13</v>
      </c>
      <c r="G8" s="45" t="s">
        <v>14</v>
      </c>
      <c r="H8" s="45" t="s">
        <v>5</v>
      </c>
      <c r="I8" s="45" t="s">
        <v>12</v>
      </c>
    </row>
    <row r="9" spans="2:9">
      <c r="B9" s="38" t="s">
        <v>0</v>
      </c>
      <c r="C9" s="69"/>
      <c r="D9" s="69"/>
      <c r="E9" s="62"/>
      <c r="F9" s="69"/>
      <c r="G9" s="69"/>
      <c r="H9" s="63"/>
      <c r="I9" s="69"/>
    </row>
    <row r="10" spans="2:9">
      <c r="B10" s="38" t="s">
        <v>7</v>
      </c>
      <c r="C10" s="231">
        <v>8</v>
      </c>
      <c r="D10" s="231">
        <v>0</v>
      </c>
      <c r="E10" s="229">
        <v>8</v>
      </c>
      <c r="F10" s="231">
        <v>4</v>
      </c>
      <c r="G10" s="231">
        <v>1</v>
      </c>
      <c r="H10" s="230">
        <v>5</v>
      </c>
      <c r="I10" s="228">
        <v>1</v>
      </c>
    </row>
    <row r="11" spans="2:9">
      <c r="B11" s="38" t="s">
        <v>26</v>
      </c>
      <c r="C11" s="69"/>
      <c r="D11" s="69"/>
      <c r="E11" s="62"/>
      <c r="F11" s="69"/>
      <c r="G11" s="69"/>
      <c r="H11" s="63"/>
      <c r="I11" s="69"/>
    </row>
    <row r="12" spans="2:9">
      <c r="B12" s="38" t="s">
        <v>8</v>
      </c>
      <c r="C12" s="235">
        <v>23</v>
      </c>
      <c r="D12" s="235">
        <v>0</v>
      </c>
      <c r="E12" s="233">
        <v>23</v>
      </c>
      <c r="F12" s="235">
        <v>5</v>
      </c>
      <c r="G12" s="235">
        <v>1</v>
      </c>
      <c r="H12" s="234">
        <v>6</v>
      </c>
      <c r="I12" s="232">
        <v>1</v>
      </c>
    </row>
    <row r="13" spans="2:9">
      <c r="B13" s="38" t="s">
        <v>1</v>
      </c>
      <c r="C13" s="240">
        <v>23</v>
      </c>
      <c r="D13" s="240">
        <v>4</v>
      </c>
      <c r="E13" s="238">
        <v>27</v>
      </c>
      <c r="F13" s="240">
        <v>2</v>
      </c>
      <c r="G13" s="240">
        <v>0</v>
      </c>
      <c r="H13" s="239">
        <v>2</v>
      </c>
      <c r="I13" s="237">
        <v>0</v>
      </c>
    </row>
    <row r="14" spans="2:9">
      <c r="B14" s="41" t="s">
        <v>20</v>
      </c>
      <c r="C14" s="236">
        <v>0</v>
      </c>
      <c r="D14" s="236">
        <v>0</v>
      </c>
      <c r="E14" s="238">
        <v>0</v>
      </c>
      <c r="F14" s="237">
        <v>10</v>
      </c>
      <c r="G14" s="237">
        <v>2</v>
      </c>
      <c r="H14" s="239">
        <v>12</v>
      </c>
      <c r="I14" s="237">
        <v>3</v>
      </c>
    </row>
    <row r="15" spans="2:9">
      <c r="B15" s="42" t="s">
        <v>9</v>
      </c>
      <c r="C15" s="43">
        <f>SUM(C9:C14)</f>
        <v>54</v>
      </c>
      <c r="D15" s="43">
        <f t="shared" ref="D15:I15" si="0">SUM(D9:D14)</f>
        <v>4</v>
      </c>
      <c r="E15" s="43">
        <f t="shared" si="0"/>
        <v>58</v>
      </c>
      <c r="F15" s="43">
        <f t="shared" si="0"/>
        <v>21</v>
      </c>
      <c r="G15" s="43">
        <f t="shared" si="0"/>
        <v>4</v>
      </c>
      <c r="H15" s="43">
        <f t="shared" si="0"/>
        <v>25</v>
      </c>
      <c r="I15" s="43">
        <f t="shared" si="0"/>
        <v>5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39" t="s">
        <v>57</v>
      </c>
      <c r="D2" s="339"/>
      <c r="E2" s="339"/>
      <c r="F2" s="339"/>
      <c r="G2" s="3"/>
      <c r="H2" s="3"/>
      <c r="I2" s="3"/>
    </row>
    <row r="3" spans="2:9">
      <c r="B3" s="2" t="s">
        <v>16</v>
      </c>
      <c r="C3" s="339" t="s">
        <v>58</v>
      </c>
      <c r="D3" s="339"/>
      <c r="E3" s="339"/>
      <c r="F3" s="339"/>
      <c r="G3" s="3"/>
      <c r="H3" s="3"/>
      <c r="I3" s="3"/>
    </row>
    <row r="4" spans="2:9">
      <c r="B4" s="3" t="s">
        <v>18</v>
      </c>
      <c r="C4" s="110">
        <v>42613</v>
      </c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8" t="s">
        <v>6</v>
      </c>
      <c r="C7" s="338" t="s">
        <v>2</v>
      </c>
      <c r="D7" s="338"/>
      <c r="E7" s="338"/>
      <c r="F7" s="338" t="s">
        <v>11</v>
      </c>
      <c r="G7" s="338"/>
      <c r="H7" s="338"/>
      <c r="I7" s="338"/>
    </row>
    <row r="8" spans="2:9" ht="24">
      <c r="B8" s="338"/>
      <c r="C8" s="47" t="s">
        <v>3</v>
      </c>
      <c r="D8" s="47" t="s">
        <v>4</v>
      </c>
      <c r="E8" s="47" t="s">
        <v>5</v>
      </c>
      <c r="F8" s="47" t="s">
        <v>13</v>
      </c>
      <c r="G8" s="47" t="s">
        <v>14</v>
      </c>
      <c r="H8" s="47" t="s">
        <v>5</v>
      </c>
      <c r="I8" s="47" t="s">
        <v>12</v>
      </c>
    </row>
    <row r="9" spans="2:9">
      <c r="B9" s="38" t="s">
        <v>0</v>
      </c>
      <c r="C9" s="39"/>
      <c r="D9" s="39"/>
      <c r="E9" s="48"/>
      <c r="F9" s="40"/>
      <c r="G9" s="70"/>
      <c r="H9" s="49"/>
      <c r="I9" s="40"/>
    </row>
    <row r="10" spans="2:9">
      <c r="B10" s="38" t="s">
        <v>7</v>
      </c>
      <c r="C10" s="243">
        <v>12</v>
      </c>
      <c r="D10" s="243">
        <v>0</v>
      </c>
      <c r="E10" s="241">
        <v>12</v>
      </c>
      <c r="F10" s="244">
        <v>7</v>
      </c>
      <c r="G10" s="245">
        <v>0</v>
      </c>
      <c r="H10" s="242">
        <v>7</v>
      </c>
      <c r="I10" s="245">
        <v>0</v>
      </c>
    </row>
    <row r="11" spans="2:9">
      <c r="B11" s="38" t="s">
        <v>26</v>
      </c>
      <c r="C11" s="39"/>
      <c r="D11" s="52"/>
      <c r="E11" s="48"/>
      <c r="F11" s="70"/>
      <c r="G11" s="70"/>
      <c r="H11" s="49"/>
      <c r="I11" s="70"/>
    </row>
    <row r="12" spans="2:9">
      <c r="B12" s="38" t="s">
        <v>8</v>
      </c>
      <c r="C12" s="248">
        <v>24</v>
      </c>
      <c r="D12" s="249">
        <v>0</v>
      </c>
      <c r="E12" s="246">
        <v>24</v>
      </c>
      <c r="F12" s="251">
        <v>2</v>
      </c>
      <c r="G12" s="251">
        <v>1</v>
      </c>
      <c r="H12" s="247">
        <v>3</v>
      </c>
      <c r="I12" s="250">
        <v>2</v>
      </c>
    </row>
    <row r="13" spans="2:9">
      <c r="B13" s="38" t="s">
        <v>1</v>
      </c>
      <c r="C13" s="254">
        <v>31</v>
      </c>
      <c r="D13" s="254">
        <v>1</v>
      </c>
      <c r="E13" s="252">
        <v>32</v>
      </c>
      <c r="F13" s="257">
        <v>0</v>
      </c>
      <c r="G13" s="257">
        <v>0</v>
      </c>
      <c r="H13" s="253">
        <v>0</v>
      </c>
      <c r="I13" s="257">
        <v>0</v>
      </c>
    </row>
    <row r="14" spans="2:9">
      <c r="B14" s="41" t="s">
        <v>20</v>
      </c>
      <c r="C14" s="254">
        <v>0</v>
      </c>
      <c r="D14" s="255">
        <v>0</v>
      </c>
      <c r="E14" s="252">
        <v>0</v>
      </c>
      <c r="F14" s="257">
        <v>2</v>
      </c>
      <c r="G14" s="257">
        <v>2</v>
      </c>
      <c r="H14" s="253">
        <v>4</v>
      </c>
      <c r="I14" s="256">
        <v>2</v>
      </c>
    </row>
    <row r="15" spans="2:9">
      <c r="B15" s="50" t="s">
        <v>9</v>
      </c>
      <c r="C15" s="51">
        <f>SUM(C9:C14)</f>
        <v>67</v>
      </c>
      <c r="D15" s="51">
        <f t="shared" ref="D15:I15" si="0">SUM(D9:D14)</f>
        <v>1</v>
      </c>
      <c r="E15" s="51">
        <f t="shared" si="0"/>
        <v>68</v>
      </c>
      <c r="F15" s="51">
        <f t="shared" si="0"/>
        <v>11</v>
      </c>
      <c r="G15" s="51">
        <f t="shared" si="0"/>
        <v>3</v>
      </c>
      <c r="H15" s="51">
        <f t="shared" si="0"/>
        <v>14</v>
      </c>
      <c r="I15" s="51">
        <f t="shared" si="0"/>
        <v>4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27</v>
      </c>
      <c r="C2" s="7"/>
      <c r="D2" s="7"/>
      <c r="E2" s="7"/>
      <c r="F2" s="3"/>
      <c r="G2" s="3"/>
      <c r="H2" s="3"/>
      <c r="I2" s="3"/>
    </row>
    <row r="3" spans="2:9">
      <c r="B3" s="2" t="s">
        <v>28</v>
      </c>
      <c r="C3" s="7"/>
      <c r="D3" s="7"/>
      <c r="E3" s="7"/>
      <c r="F3" s="3"/>
      <c r="G3" s="3"/>
      <c r="H3" s="3"/>
      <c r="I3" s="3"/>
    </row>
    <row r="4" spans="2:9">
      <c r="B4" s="3" t="s">
        <v>69</v>
      </c>
      <c r="C4" s="7"/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3" t="s">
        <v>6</v>
      </c>
      <c r="C7" s="335" t="s">
        <v>2</v>
      </c>
      <c r="D7" s="336"/>
      <c r="E7" s="337"/>
      <c r="F7" s="335" t="s">
        <v>11</v>
      </c>
      <c r="G7" s="336"/>
      <c r="H7" s="336"/>
      <c r="I7" s="337"/>
    </row>
    <row r="8" spans="2:9" ht="24">
      <c r="B8" s="334"/>
      <c r="C8" s="32" t="s">
        <v>3</v>
      </c>
      <c r="D8" s="32" t="s">
        <v>4</v>
      </c>
      <c r="E8" s="32" t="s">
        <v>5</v>
      </c>
      <c r="F8" s="32" t="s">
        <v>72</v>
      </c>
      <c r="G8" s="32" t="s">
        <v>73</v>
      </c>
      <c r="H8" s="32" t="s">
        <v>5</v>
      </c>
      <c r="I8" s="32" t="s">
        <v>12</v>
      </c>
    </row>
    <row r="9" spans="2:9">
      <c r="B9" s="8" t="s">
        <v>0</v>
      </c>
      <c r="C9" s="95">
        <v>27</v>
      </c>
      <c r="D9" s="95">
        <v>0</v>
      </c>
      <c r="E9" s="96">
        <v>27</v>
      </c>
      <c r="F9" s="95">
        <v>31</v>
      </c>
      <c r="G9" s="95">
        <v>26</v>
      </c>
      <c r="H9" s="95">
        <v>57</v>
      </c>
      <c r="I9" s="95">
        <v>27</v>
      </c>
    </row>
    <row r="10" spans="2:9">
      <c r="B10" s="8" t="s">
        <v>7</v>
      </c>
      <c r="C10" s="5"/>
      <c r="D10" s="5"/>
      <c r="E10" s="5"/>
      <c r="F10" s="6"/>
      <c r="G10" s="6"/>
      <c r="H10" s="6"/>
      <c r="I10" s="6"/>
    </row>
    <row r="11" spans="2:9">
      <c r="B11" s="8" t="s">
        <v>26</v>
      </c>
      <c r="C11" s="5"/>
      <c r="D11" s="5"/>
      <c r="E11" s="5"/>
      <c r="F11" s="6"/>
      <c r="G11" s="6"/>
      <c r="H11" s="6"/>
      <c r="I11" s="6"/>
    </row>
    <row r="12" spans="2:9">
      <c r="B12" s="8" t="s">
        <v>8</v>
      </c>
      <c r="C12" s="5"/>
      <c r="D12" s="5"/>
      <c r="E12" s="5"/>
      <c r="F12" s="6"/>
      <c r="G12" s="6"/>
      <c r="H12" s="6"/>
      <c r="I12" s="6"/>
    </row>
    <row r="13" spans="2:9">
      <c r="B13" s="8" t="s">
        <v>1</v>
      </c>
      <c r="C13" s="5"/>
      <c r="D13" s="5"/>
      <c r="E13" s="5"/>
      <c r="F13" s="6"/>
      <c r="G13" s="6"/>
      <c r="H13" s="6"/>
      <c r="I13" s="6"/>
    </row>
    <row r="14" spans="2:9">
      <c r="B14" s="10" t="s">
        <v>68</v>
      </c>
      <c r="C14" s="5"/>
      <c r="D14" s="5"/>
      <c r="E14" s="5"/>
      <c r="F14" s="6"/>
      <c r="G14" s="6"/>
      <c r="H14" s="6"/>
      <c r="I14" s="6"/>
    </row>
    <row r="15" spans="2:9">
      <c r="B15" s="12" t="s">
        <v>9</v>
      </c>
      <c r="C15" s="9">
        <f>SUM(C9:C14)</f>
        <v>27</v>
      </c>
      <c r="D15" s="9">
        <f t="shared" ref="D15:I15" si="0">SUM(D9:D14)</f>
        <v>0</v>
      </c>
      <c r="E15" s="9">
        <f t="shared" si="0"/>
        <v>27</v>
      </c>
      <c r="F15" s="9">
        <f t="shared" si="0"/>
        <v>31</v>
      </c>
      <c r="G15" s="9">
        <f t="shared" si="0"/>
        <v>26</v>
      </c>
      <c r="H15" s="9">
        <f t="shared" si="0"/>
        <v>57</v>
      </c>
      <c r="I15" s="9">
        <f t="shared" si="0"/>
        <v>27</v>
      </c>
    </row>
    <row r="17" spans="2:9" ht="20.25" customHeight="1">
      <c r="B17" s="98" t="s">
        <v>74</v>
      </c>
      <c r="C17" s="98"/>
      <c r="D17" s="98"/>
      <c r="E17" s="98"/>
      <c r="F17" s="98"/>
      <c r="G17" s="98"/>
      <c r="H17" s="98"/>
      <c r="I17" s="97"/>
    </row>
    <row r="18" spans="2:9" ht="20.25" customHeight="1">
      <c r="B18" s="98" t="s">
        <v>70</v>
      </c>
      <c r="C18" s="98"/>
      <c r="D18" s="98"/>
      <c r="E18" s="98"/>
      <c r="F18" s="98"/>
      <c r="G18" s="98"/>
      <c r="H18" s="98"/>
      <c r="I18" s="97"/>
    </row>
    <row r="19" spans="2:9" ht="20.25" customHeight="1">
      <c r="B19" s="98" t="s">
        <v>71</v>
      </c>
      <c r="C19" s="98"/>
      <c r="D19" s="98"/>
      <c r="E19" s="98"/>
      <c r="F19" s="98"/>
      <c r="G19" s="98"/>
      <c r="H19" s="98"/>
      <c r="I19" s="97"/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3" t="s">
        <v>15</v>
      </c>
      <c r="C1" s="34"/>
      <c r="D1" s="34"/>
      <c r="E1" s="34"/>
      <c r="F1" s="34"/>
      <c r="G1" s="34"/>
      <c r="H1" s="34"/>
      <c r="I1" s="34"/>
    </row>
    <row r="2" spans="2:9">
      <c r="B2" s="33" t="s">
        <v>17</v>
      </c>
      <c r="C2" s="351" t="s">
        <v>59</v>
      </c>
      <c r="D2" s="351"/>
      <c r="E2" s="351"/>
      <c r="F2" s="351"/>
      <c r="G2" s="34"/>
      <c r="H2" s="34"/>
      <c r="I2" s="34"/>
    </row>
    <row r="3" spans="2:9">
      <c r="B3" s="33" t="s">
        <v>16</v>
      </c>
      <c r="C3" s="351" t="s">
        <v>60</v>
      </c>
      <c r="D3" s="351"/>
      <c r="E3" s="351"/>
      <c r="F3" s="351"/>
      <c r="G3" s="34"/>
      <c r="H3" s="34"/>
      <c r="I3" s="34"/>
    </row>
    <row r="4" spans="2:9">
      <c r="B4" s="34" t="s">
        <v>18</v>
      </c>
      <c r="C4" s="227">
        <v>42613</v>
      </c>
      <c r="D4" s="35"/>
      <c r="E4" s="35"/>
      <c r="F4" s="34"/>
      <c r="G4" s="34"/>
      <c r="H4" s="34"/>
      <c r="I4" s="34"/>
    </row>
    <row r="5" spans="2:9">
      <c r="B5" s="342" t="s">
        <v>40</v>
      </c>
      <c r="C5" s="342"/>
      <c r="D5" s="342"/>
      <c r="E5" s="342"/>
      <c r="F5" s="342"/>
      <c r="G5" s="342"/>
      <c r="H5" s="342"/>
      <c r="I5" s="342"/>
    </row>
    <row r="6" spans="2:9">
      <c r="B6" s="53" t="s">
        <v>19</v>
      </c>
      <c r="C6" s="34"/>
      <c r="D6" s="34"/>
      <c r="E6" s="34"/>
      <c r="F6" s="34"/>
      <c r="G6" s="34"/>
      <c r="H6" s="34"/>
      <c r="I6" s="34"/>
    </row>
    <row r="7" spans="2:9" ht="12.75" customHeight="1">
      <c r="B7" s="350" t="s">
        <v>6</v>
      </c>
      <c r="C7" s="350" t="s">
        <v>2</v>
      </c>
      <c r="D7" s="350"/>
      <c r="E7" s="350"/>
      <c r="F7" s="350" t="s">
        <v>11</v>
      </c>
      <c r="G7" s="350"/>
      <c r="H7" s="350"/>
      <c r="I7" s="350"/>
    </row>
    <row r="8" spans="2:9" ht="24">
      <c r="B8" s="350"/>
      <c r="C8" s="66" t="s">
        <v>3</v>
      </c>
      <c r="D8" s="66" t="s">
        <v>4</v>
      </c>
      <c r="E8" s="66" t="s">
        <v>5</v>
      </c>
      <c r="F8" s="66" t="s">
        <v>13</v>
      </c>
      <c r="G8" s="66" t="s">
        <v>14</v>
      </c>
      <c r="H8" s="66" t="s">
        <v>5</v>
      </c>
      <c r="I8" s="66" t="s">
        <v>12</v>
      </c>
    </row>
    <row r="9" spans="2:9">
      <c r="B9" s="55" t="s">
        <v>0</v>
      </c>
      <c r="C9" s="36"/>
      <c r="D9" s="36"/>
      <c r="E9" s="56"/>
      <c r="F9" s="37"/>
      <c r="G9" s="37"/>
      <c r="H9" s="57"/>
      <c r="I9" s="37"/>
    </row>
    <row r="10" spans="2:9">
      <c r="B10" s="55" t="s">
        <v>7</v>
      </c>
      <c r="C10" s="226">
        <v>13</v>
      </c>
      <c r="D10" s="226">
        <v>1</v>
      </c>
      <c r="E10" s="225">
        <v>14</v>
      </c>
      <c r="F10" s="224">
        <v>8</v>
      </c>
      <c r="G10" s="224">
        <v>1</v>
      </c>
      <c r="H10" s="223">
        <v>9</v>
      </c>
      <c r="I10" s="224">
        <v>1</v>
      </c>
    </row>
    <row r="11" spans="2:9">
      <c r="B11" s="55" t="s">
        <v>26</v>
      </c>
      <c r="C11" s="36"/>
      <c r="D11" s="36"/>
      <c r="E11" s="56"/>
      <c r="F11" s="213">
        <v>2</v>
      </c>
      <c r="G11" s="213"/>
      <c r="H11" s="212">
        <v>2</v>
      </c>
      <c r="I11" s="213"/>
    </row>
    <row r="12" spans="2:9">
      <c r="B12" s="55" t="s">
        <v>8</v>
      </c>
      <c r="C12" s="222">
        <v>48</v>
      </c>
      <c r="D12" s="222">
        <v>0</v>
      </c>
      <c r="E12" s="221">
        <v>48</v>
      </c>
      <c r="F12" s="220">
        <v>14</v>
      </c>
      <c r="G12" s="220">
        <v>1</v>
      </c>
      <c r="H12" s="219">
        <v>15</v>
      </c>
      <c r="I12" s="220">
        <v>1</v>
      </c>
    </row>
    <row r="13" spans="2:9">
      <c r="B13" s="55" t="s">
        <v>1</v>
      </c>
      <c r="C13" s="218">
        <v>48</v>
      </c>
      <c r="D13" s="218">
        <v>0</v>
      </c>
      <c r="E13" s="217">
        <v>48</v>
      </c>
      <c r="F13" s="216"/>
      <c r="G13" s="216">
        <v>1</v>
      </c>
      <c r="H13" s="215">
        <v>1</v>
      </c>
      <c r="I13" s="216">
        <v>1</v>
      </c>
    </row>
    <row r="14" spans="2:9">
      <c r="B14" s="58" t="s">
        <v>20</v>
      </c>
      <c r="C14" s="218"/>
      <c r="D14" s="218"/>
      <c r="E14" s="217">
        <v>0</v>
      </c>
      <c r="F14" s="216">
        <v>9</v>
      </c>
      <c r="G14" s="216">
        <v>4</v>
      </c>
      <c r="H14" s="215">
        <v>13</v>
      </c>
      <c r="I14" s="216">
        <v>4</v>
      </c>
    </row>
    <row r="15" spans="2:9">
      <c r="B15" s="67" t="s">
        <v>41</v>
      </c>
      <c r="C15" s="68">
        <f t="shared" ref="C15:I15" si="0">SUM(C9:C14)</f>
        <v>109</v>
      </c>
      <c r="D15" s="68">
        <f t="shared" si="0"/>
        <v>1</v>
      </c>
      <c r="E15" s="68">
        <f t="shared" si="0"/>
        <v>110</v>
      </c>
      <c r="F15" s="68">
        <f t="shared" si="0"/>
        <v>33</v>
      </c>
      <c r="G15" s="68">
        <f t="shared" si="0"/>
        <v>7</v>
      </c>
      <c r="H15" s="68">
        <f t="shared" si="0"/>
        <v>40</v>
      </c>
      <c r="I15" s="68">
        <f t="shared" si="0"/>
        <v>7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46" t="s">
        <v>61</v>
      </c>
      <c r="D2" s="346"/>
      <c r="E2" s="346"/>
      <c r="F2" s="346"/>
      <c r="G2" s="3"/>
      <c r="H2" s="3"/>
      <c r="I2" s="3"/>
    </row>
    <row r="3" spans="2:9">
      <c r="B3" s="2" t="s">
        <v>16</v>
      </c>
      <c r="C3" s="346" t="s">
        <v>38</v>
      </c>
      <c r="D3" s="346"/>
      <c r="E3" s="346"/>
      <c r="F3" s="346"/>
      <c r="G3" s="3"/>
      <c r="H3" s="3"/>
      <c r="I3" s="3"/>
    </row>
    <row r="4" spans="2:9">
      <c r="B4" s="3" t="s">
        <v>18</v>
      </c>
      <c r="C4" s="258">
        <v>42613</v>
      </c>
      <c r="D4" s="20"/>
      <c r="E4" s="20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45" t="s">
        <v>6</v>
      </c>
      <c r="C7" s="345" t="s">
        <v>2</v>
      </c>
      <c r="D7" s="345"/>
      <c r="E7" s="345"/>
      <c r="F7" s="345" t="s">
        <v>11</v>
      </c>
      <c r="G7" s="345"/>
      <c r="H7" s="345"/>
      <c r="I7" s="345"/>
    </row>
    <row r="8" spans="2:9" ht="24">
      <c r="B8" s="345"/>
      <c r="C8" s="45" t="s">
        <v>3</v>
      </c>
      <c r="D8" s="45" t="s">
        <v>4</v>
      </c>
      <c r="E8" s="45" t="s">
        <v>5</v>
      </c>
      <c r="F8" s="45" t="s">
        <v>13</v>
      </c>
      <c r="G8" s="45" t="s">
        <v>14</v>
      </c>
      <c r="H8" s="45" t="s">
        <v>5</v>
      </c>
      <c r="I8" s="45" t="s">
        <v>12</v>
      </c>
    </row>
    <row r="9" spans="2:9">
      <c r="B9" s="38" t="s">
        <v>0</v>
      </c>
      <c r="C9" s="39"/>
      <c r="D9" s="39"/>
      <c r="E9" s="62"/>
      <c r="F9" s="40"/>
      <c r="G9" s="40"/>
      <c r="H9" s="63"/>
      <c r="I9" s="40"/>
    </row>
    <row r="10" spans="2:9">
      <c r="B10" s="38" t="s">
        <v>7</v>
      </c>
      <c r="C10" s="259">
        <v>8</v>
      </c>
      <c r="D10" s="259">
        <v>0</v>
      </c>
      <c r="E10" s="261">
        <v>8</v>
      </c>
      <c r="F10" s="260">
        <v>6</v>
      </c>
      <c r="G10" s="260">
        <v>3</v>
      </c>
      <c r="H10" s="262">
        <v>9</v>
      </c>
      <c r="I10" s="260">
        <v>3</v>
      </c>
    </row>
    <row r="11" spans="2:9">
      <c r="B11" s="38" t="s">
        <v>26</v>
      </c>
      <c r="C11" s="39"/>
      <c r="D11" s="39"/>
      <c r="E11" s="62"/>
      <c r="F11" s="40"/>
      <c r="G11" s="40"/>
      <c r="H11" s="63"/>
      <c r="I11" s="40"/>
    </row>
    <row r="12" spans="2:9">
      <c r="B12" s="38" t="s">
        <v>8</v>
      </c>
      <c r="C12" s="263">
        <v>22</v>
      </c>
      <c r="D12" s="263">
        <v>0</v>
      </c>
      <c r="E12" s="265">
        <v>22</v>
      </c>
      <c r="F12" s="264">
        <v>6</v>
      </c>
      <c r="G12" s="264">
        <v>1</v>
      </c>
      <c r="H12" s="266">
        <v>7</v>
      </c>
      <c r="I12" s="264">
        <v>2</v>
      </c>
    </row>
    <row r="13" spans="2:9">
      <c r="B13" s="38" t="s">
        <v>1</v>
      </c>
      <c r="C13" s="267">
        <v>22</v>
      </c>
      <c r="D13" s="267">
        <v>0</v>
      </c>
      <c r="E13" s="269">
        <v>22</v>
      </c>
      <c r="F13" s="268">
        <v>2</v>
      </c>
      <c r="G13" s="268">
        <v>0</v>
      </c>
      <c r="H13" s="270">
        <v>2</v>
      </c>
      <c r="I13" s="268">
        <v>0</v>
      </c>
    </row>
    <row r="14" spans="2:9">
      <c r="B14" s="41" t="s">
        <v>20</v>
      </c>
      <c r="C14" s="267">
        <v>0</v>
      </c>
      <c r="D14" s="267">
        <v>0</v>
      </c>
      <c r="E14" s="269">
        <v>0</v>
      </c>
      <c r="F14" s="268">
        <v>5</v>
      </c>
      <c r="G14" s="268">
        <v>1</v>
      </c>
      <c r="H14" s="270">
        <v>6</v>
      </c>
      <c r="I14" s="268">
        <v>2</v>
      </c>
    </row>
    <row r="15" spans="2:9">
      <c r="B15" s="42" t="s">
        <v>9</v>
      </c>
      <c r="C15" s="43">
        <f>SUM(C9:C14)</f>
        <v>52</v>
      </c>
      <c r="D15" s="43">
        <f t="shared" ref="D15:I15" si="0">SUM(D9:D14)</f>
        <v>0</v>
      </c>
      <c r="E15" s="43">
        <f t="shared" si="0"/>
        <v>52</v>
      </c>
      <c r="F15" s="43">
        <f t="shared" si="0"/>
        <v>19</v>
      </c>
      <c r="G15" s="43">
        <f t="shared" si="0"/>
        <v>5</v>
      </c>
      <c r="H15" s="43">
        <f t="shared" si="0"/>
        <v>24</v>
      </c>
      <c r="I15" s="43">
        <f t="shared" si="0"/>
        <v>7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3" t="s">
        <v>15</v>
      </c>
      <c r="C1" s="34"/>
      <c r="D1" s="34"/>
      <c r="E1" s="3"/>
      <c r="F1" s="3"/>
      <c r="G1" s="3"/>
      <c r="H1" s="3"/>
      <c r="I1" s="3"/>
    </row>
    <row r="2" spans="2:9">
      <c r="B2" s="33" t="s">
        <v>29</v>
      </c>
      <c r="C2" s="35"/>
      <c r="D2" s="35"/>
      <c r="E2" s="7"/>
      <c r="F2" s="3"/>
      <c r="G2" s="3"/>
      <c r="H2" s="3"/>
      <c r="I2" s="3"/>
    </row>
    <row r="3" spans="2:9">
      <c r="B3" s="33" t="s">
        <v>30</v>
      </c>
      <c r="C3" s="35"/>
      <c r="D3" s="35"/>
      <c r="E3" s="7"/>
      <c r="F3" s="3"/>
      <c r="G3" s="3"/>
      <c r="H3" s="3"/>
      <c r="I3" s="3"/>
    </row>
    <row r="4" spans="2:9">
      <c r="B4" s="34" t="s">
        <v>69</v>
      </c>
      <c r="C4" s="35"/>
      <c r="D4" s="35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>
      <c r="B7" s="328" t="s">
        <v>6</v>
      </c>
      <c r="C7" s="328" t="s">
        <v>2</v>
      </c>
      <c r="D7" s="328"/>
      <c r="E7" s="328"/>
      <c r="F7" s="328" t="s">
        <v>11</v>
      </c>
      <c r="G7" s="328"/>
      <c r="H7" s="328"/>
      <c r="I7" s="328"/>
    </row>
    <row r="8" spans="2:9" ht="24">
      <c r="B8" s="328"/>
      <c r="C8" s="11" t="s">
        <v>3</v>
      </c>
      <c r="D8" s="11" t="s">
        <v>4</v>
      </c>
      <c r="E8" s="11" t="s">
        <v>5</v>
      </c>
      <c r="F8" s="11" t="s">
        <v>13</v>
      </c>
      <c r="G8" s="11" t="s">
        <v>14</v>
      </c>
      <c r="H8" s="11" t="s">
        <v>5</v>
      </c>
      <c r="I8" s="11" t="s">
        <v>12</v>
      </c>
    </row>
    <row r="9" spans="2:9">
      <c r="B9" s="8" t="s">
        <v>0</v>
      </c>
      <c r="C9" s="5"/>
      <c r="D9" s="5"/>
      <c r="E9" s="5"/>
      <c r="F9" s="281"/>
      <c r="G9" s="281"/>
      <c r="H9" s="281"/>
      <c r="I9" s="281"/>
    </row>
    <row r="10" spans="2:9">
      <c r="B10" s="8" t="s">
        <v>7</v>
      </c>
      <c r="C10" s="214">
        <v>8</v>
      </c>
      <c r="D10" s="214">
        <v>0</v>
      </c>
      <c r="E10" s="214">
        <v>8</v>
      </c>
      <c r="F10" s="82">
        <v>7</v>
      </c>
      <c r="G10" s="82">
        <v>0</v>
      </c>
      <c r="H10" s="82">
        <v>7</v>
      </c>
      <c r="I10" s="82">
        <v>0</v>
      </c>
    </row>
    <row r="11" spans="2:9">
      <c r="B11" s="8" t="s">
        <v>26</v>
      </c>
      <c r="C11" s="5"/>
      <c r="D11" s="5"/>
      <c r="E11" s="5"/>
      <c r="F11" s="281"/>
      <c r="G11" s="281"/>
      <c r="H11" s="281"/>
      <c r="I11" s="281"/>
    </row>
    <row r="12" spans="2:9">
      <c r="B12" s="8" t="s">
        <v>8</v>
      </c>
      <c r="C12" s="214">
        <v>15</v>
      </c>
      <c r="D12" s="214">
        <v>0</v>
      </c>
      <c r="E12" s="214">
        <v>15</v>
      </c>
      <c r="F12" s="82">
        <v>2</v>
      </c>
      <c r="G12" s="82">
        <v>1</v>
      </c>
      <c r="H12" s="82">
        <v>3</v>
      </c>
      <c r="I12" s="82">
        <v>1</v>
      </c>
    </row>
    <row r="13" spans="2:9">
      <c r="B13" s="8" t="s">
        <v>1</v>
      </c>
      <c r="C13" s="214">
        <v>14</v>
      </c>
      <c r="D13" s="214">
        <v>0</v>
      </c>
      <c r="E13" s="214">
        <v>14</v>
      </c>
      <c r="F13" s="82">
        <v>1</v>
      </c>
      <c r="G13" s="82">
        <v>0</v>
      </c>
      <c r="H13" s="82">
        <v>1</v>
      </c>
      <c r="I13" s="82">
        <v>0</v>
      </c>
    </row>
    <row r="14" spans="2:9">
      <c r="B14" s="10" t="s">
        <v>20</v>
      </c>
      <c r="C14" s="83">
        <v>0</v>
      </c>
      <c r="D14" s="83">
        <v>0</v>
      </c>
      <c r="E14" s="83">
        <v>0</v>
      </c>
      <c r="F14" s="83">
        <v>5</v>
      </c>
      <c r="G14" s="83">
        <v>1</v>
      </c>
      <c r="H14" s="82">
        <v>6</v>
      </c>
      <c r="I14" s="83">
        <v>1</v>
      </c>
    </row>
    <row r="15" spans="2:9">
      <c r="B15" s="12" t="s">
        <v>9</v>
      </c>
      <c r="C15" s="9">
        <f>SUM(C9:C14)</f>
        <v>37</v>
      </c>
      <c r="D15" s="9">
        <f t="shared" ref="D15:I15" si="0">SUM(D9:D14)</f>
        <v>0</v>
      </c>
      <c r="E15" s="9">
        <f t="shared" si="0"/>
        <v>37</v>
      </c>
      <c r="F15" s="9">
        <f t="shared" si="0"/>
        <v>15</v>
      </c>
      <c r="G15" s="9">
        <f t="shared" si="0"/>
        <v>2</v>
      </c>
      <c r="H15" s="9">
        <f t="shared" si="0"/>
        <v>17</v>
      </c>
      <c r="I15" s="9">
        <f t="shared" si="0"/>
        <v>2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46" t="s">
        <v>62</v>
      </c>
      <c r="D2" s="346"/>
      <c r="E2" s="346"/>
      <c r="F2" s="346"/>
      <c r="G2" s="3"/>
      <c r="H2" s="3"/>
      <c r="I2" s="3"/>
    </row>
    <row r="3" spans="2:9">
      <c r="B3" s="2" t="s">
        <v>16</v>
      </c>
      <c r="C3" s="346" t="s">
        <v>56</v>
      </c>
      <c r="D3" s="346"/>
      <c r="E3" s="346"/>
      <c r="F3" s="346"/>
      <c r="G3" s="3"/>
      <c r="H3" s="3"/>
      <c r="I3" s="3"/>
    </row>
    <row r="4" spans="2:9">
      <c r="B4" s="3" t="s">
        <v>18</v>
      </c>
      <c r="C4" s="295">
        <v>42613</v>
      </c>
      <c r="D4" s="20"/>
      <c r="E4" s="20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45" t="s">
        <v>6</v>
      </c>
      <c r="C7" s="345" t="s">
        <v>2</v>
      </c>
      <c r="D7" s="345"/>
      <c r="E7" s="345"/>
      <c r="F7" s="345" t="s">
        <v>11</v>
      </c>
      <c r="G7" s="345"/>
      <c r="H7" s="345"/>
      <c r="I7" s="345"/>
    </row>
    <row r="8" spans="2:9" ht="24">
      <c r="B8" s="345"/>
      <c r="C8" s="45" t="s">
        <v>3</v>
      </c>
      <c r="D8" s="45" t="s">
        <v>4</v>
      </c>
      <c r="E8" s="45" t="s">
        <v>5</v>
      </c>
      <c r="F8" s="45" t="s">
        <v>13</v>
      </c>
      <c r="G8" s="45" t="s">
        <v>14</v>
      </c>
      <c r="H8" s="45" t="s">
        <v>5</v>
      </c>
      <c r="I8" s="45" t="s">
        <v>12</v>
      </c>
    </row>
    <row r="9" spans="2:9">
      <c r="B9" s="38" t="s">
        <v>0</v>
      </c>
      <c r="C9" s="39"/>
      <c r="D9" s="52"/>
      <c r="E9" s="62"/>
      <c r="F9" s="52"/>
      <c r="G9" s="52"/>
      <c r="H9" s="63"/>
      <c r="I9" s="52"/>
    </row>
    <row r="10" spans="2:9">
      <c r="B10" s="38" t="s">
        <v>7</v>
      </c>
      <c r="C10" s="283">
        <v>10</v>
      </c>
      <c r="D10" s="283">
        <v>0</v>
      </c>
      <c r="E10" s="285">
        <v>10</v>
      </c>
      <c r="F10" s="284">
        <v>4</v>
      </c>
      <c r="G10" s="284">
        <v>1</v>
      </c>
      <c r="H10" s="286">
        <v>5</v>
      </c>
      <c r="I10" s="284">
        <v>1</v>
      </c>
    </row>
    <row r="11" spans="2:9">
      <c r="B11" s="38" t="s">
        <v>26</v>
      </c>
      <c r="C11" s="52"/>
      <c r="D11" s="52"/>
      <c r="E11" s="62"/>
      <c r="F11" s="52"/>
      <c r="G11" s="52"/>
      <c r="H11" s="63"/>
      <c r="I11" s="52"/>
    </row>
    <row r="12" spans="2:9">
      <c r="B12" s="38" t="s">
        <v>8</v>
      </c>
      <c r="C12" s="287">
        <v>23</v>
      </c>
      <c r="D12" s="287">
        <v>0</v>
      </c>
      <c r="E12" s="289">
        <v>23</v>
      </c>
      <c r="F12" s="288">
        <v>5</v>
      </c>
      <c r="G12" s="288">
        <v>0</v>
      </c>
      <c r="H12" s="290">
        <v>5</v>
      </c>
      <c r="I12" s="288">
        <v>0</v>
      </c>
    </row>
    <row r="13" spans="2:9">
      <c r="B13" s="38" t="s">
        <v>1</v>
      </c>
      <c r="C13" s="291">
        <v>21</v>
      </c>
      <c r="D13" s="291">
        <v>2</v>
      </c>
      <c r="E13" s="293">
        <v>23</v>
      </c>
      <c r="F13" s="292">
        <v>0</v>
      </c>
      <c r="G13" s="292">
        <v>0</v>
      </c>
      <c r="H13" s="294">
        <v>0</v>
      </c>
      <c r="I13" s="292">
        <v>0</v>
      </c>
    </row>
    <row r="14" spans="2:9">
      <c r="B14" s="41" t="s">
        <v>20</v>
      </c>
      <c r="C14" s="291">
        <v>0</v>
      </c>
      <c r="D14" s="291">
        <v>0</v>
      </c>
      <c r="E14" s="293">
        <v>0</v>
      </c>
      <c r="F14" s="292">
        <v>6</v>
      </c>
      <c r="G14" s="292">
        <v>1</v>
      </c>
      <c r="H14" s="294">
        <v>7</v>
      </c>
      <c r="I14" s="292">
        <v>1</v>
      </c>
    </row>
    <row r="15" spans="2:9">
      <c r="B15" s="42" t="s">
        <v>9</v>
      </c>
      <c r="C15" s="43">
        <f>SUM(C9:C14)</f>
        <v>54</v>
      </c>
      <c r="D15" s="43">
        <f t="shared" ref="D15:I15" si="0">SUM(D9:D14)</f>
        <v>2</v>
      </c>
      <c r="E15" s="43">
        <f t="shared" si="0"/>
        <v>56</v>
      </c>
      <c r="F15" s="43">
        <f t="shared" si="0"/>
        <v>15</v>
      </c>
      <c r="G15" s="43">
        <f t="shared" si="0"/>
        <v>2</v>
      </c>
      <c r="H15" s="43">
        <f t="shared" si="0"/>
        <v>17</v>
      </c>
      <c r="I15" s="43">
        <f t="shared" si="0"/>
        <v>2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" t="s">
        <v>63</v>
      </c>
      <c r="D2" s="7"/>
      <c r="E2" s="7"/>
      <c r="F2" s="3"/>
      <c r="G2" s="3"/>
      <c r="H2" s="3"/>
      <c r="I2" s="3"/>
    </row>
    <row r="3" spans="2:9">
      <c r="B3" s="2" t="s">
        <v>16</v>
      </c>
      <c r="C3" s="73"/>
      <c r="D3" s="7"/>
      <c r="E3" s="7"/>
      <c r="F3" s="3"/>
      <c r="G3" s="3"/>
      <c r="H3" s="3"/>
      <c r="I3" s="3"/>
    </row>
    <row r="4" spans="2:9">
      <c r="B4" s="3" t="s">
        <v>18</v>
      </c>
      <c r="C4" s="308">
        <v>42613</v>
      </c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>
      <c r="B7" s="328" t="s">
        <v>6</v>
      </c>
      <c r="C7" s="328" t="s">
        <v>2</v>
      </c>
      <c r="D7" s="328"/>
      <c r="E7" s="328"/>
      <c r="F7" s="328" t="s">
        <v>11</v>
      </c>
      <c r="G7" s="328"/>
      <c r="H7" s="328"/>
      <c r="I7" s="328"/>
    </row>
    <row r="8" spans="2:9" ht="24">
      <c r="B8" s="328"/>
      <c r="C8" s="11" t="s">
        <v>3</v>
      </c>
      <c r="D8" s="11" t="s">
        <v>4</v>
      </c>
      <c r="E8" s="11" t="s">
        <v>5</v>
      </c>
      <c r="F8" s="11" t="s">
        <v>13</v>
      </c>
      <c r="G8" s="11" t="s">
        <v>14</v>
      </c>
      <c r="H8" s="11" t="s">
        <v>5</v>
      </c>
      <c r="I8" s="11" t="s">
        <v>12</v>
      </c>
    </row>
    <row r="9" spans="2:9">
      <c r="B9" s="8" t="s">
        <v>0</v>
      </c>
      <c r="C9" s="39"/>
      <c r="D9" s="39"/>
      <c r="E9" s="71"/>
      <c r="F9" s="40"/>
      <c r="G9" s="40"/>
      <c r="H9" s="72"/>
      <c r="I9" s="40"/>
    </row>
    <row r="10" spans="2:9">
      <c r="B10" s="8" t="s">
        <v>7</v>
      </c>
      <c r="C10" s="296">
        <v>8</v>
      </c>
      <c r="D10" s="296">
        <v>0</v>
      </c>
      <c r="E10" s="298">
        <v>8</v>
      </c>
      <c r="F10" s="297">
        <v>3</v>
      </c>
      <c r="G10" s="297">
        <v>0</v>
      </c>
      <c r="H10" s="299">
        <v>3</v>
      </c>
      <c r="I10" s="297">
        <v>0</v>
      </c>
    </row>
    <row r="11" spans="2:9">
      <c r="B11" s="8" t="s">
        <v>26</v>
      </c>
      <c r="C11" s="39"/>
      <c r="D11" s="39"/>
      <c r="E11" s="71"/>
      <c r="F11" s="40"/>
      <c r="G11" s="40"/>
      <c r="H11" s="72"/>
      <c r="I11" s="40"/>
    </row>
    <row r="12" spans="2:9">
      <c r="B12" s="8" t="s">
        <v>8</v>
      </c>
      <c r="C12" s="300">
        <v>14</v>
      </c>
      <c r="D12" s="300">
        <v>0</v>
      </c>
      <c r="E12" s="302">
        <v>14</v>
      </c>
      <c r="F12" s="301">
        <v>2</v>
      </c>
      <c r="G12" s="301">
        <v>1</v>
      </c>
      <c r="H12" s="303">
        <v>3</v>
      </c>
      <c r="I12" s="301">
        <v>1</v>
      </c>
    </row>
    <row r="13" spans="2:9">
      <c r="B13" s="8" t="s">
        <v>1</v>
      </c>
      <c r="C13" s="304">
        <v>14</v>
      </c>
      <c r="D13" s="304">
        <v>1</v>
      </c>
      <c r="E13" s="306">
        <v>15</v>
      </c>
      <c r="F13" s="305">
        <v>0</v>
      </c>
      <c r="G13" s="305">
        <v>1</v>
      </c>
      <c r="H13" s="307">
        <v>1</v>
      </c>
      <c r="I13" s="305">
        <v>3</v>
      </c>
    </row>
    <row r="14" spans="2:9">
      <c r="B14" s="10" t="s">
        <v>20</v>
      </c>
      <c r="C14" s="304">
        <v>0</v>
      </c>
      <c r="D14" s="304">
        <v>0</v>
      </c>
      <c r="E14" s="306">
        <v>0</v>
      </c>
      <c r="F14" s="305">
        <v>2</v>
      </c>
      <c r="G14" s="305">
        <v>0</v>
      </c>
      <c r="H14" s="307">
        <v>2</v>
      </c>
      <c r="I14" s="305">
        <v>0</v>
      </c>
    </row>
    <row r="15" spans="2:9">
      <c r="B15" s="12" t="s">
        <v>9</v>
      </c>
      <c r="C15" s="9">
        <f>SUM(C9:C14)</f>
        <v>36</v>
      </c>
      <c r="D15" s="9">
        <f t="shared" ref="D15:I15" si="0">SUM(D9:D14)</f>
        <v>1</v>
      </c>
      <c r="E15" s="9">
        <f t="shared" si="0"/>
        <v>37</v>
      </c>
      <c r="F15" s="9">
        <f t="shared" si="0"/>
        <v>7</v>
      </c>
      <c r="G15" s="9">
        <f t="shared" si="0"/>
        <v>2</v>
      </c>
      <c r="H15" s="9">
        <f t="shared" si="0"/>
        <v>9</v>
      </c>
      <c r="I15" s="9">
        <f t="shared" si="0"/>
        <v>4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64</v>
      </c>
      <c r="C2" s="7"/>
      <c r="D2" s="7"/>
      <c r="E2" s="7"/>
      <c r="F2" s="3"/>
      <c r="G2" s="3"/>
      <c r="H2" s="3"/>
      <c r="I2" s="3"/>
    </row>
    <row r="3" spans="2:9">
      <c r="B3" s="2" t="s">
        <v>65</v>
      </c>
      <c r="C3" s="7"/>
      <c r="D3" s="7"/>
      <c r="E3" s="7"/>
      <c r="F3" s="3"/>
      <c r="G3" s="3"/>
      <c r="H3" s="3"/>
      <c r="I3" s="3"/>
    </row>
    <row r="4" spans="2:9">
      <c r="B4" s="3" t="s">
        <v>69</v>
      </c>
      <c r="C4" s="7"/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3" t="s">
        <v>6</v>
      </c>
      <c r="C7" s="335" t="s">
        <v>2</v>
      </c>
      <c r="D7" s="336"/>
      <c r="E7" s="337"/>
      <c r="F7" s="335" t="s">
        <v>11</v>
      </c>
      <c r="G7" s="336"/>
      <c r="H7" s="336"/>
      <c r="I7" s="337"/>
    </row>
    <row r="8" spans="2:9" ht="24">
      <c r="B8" s="334"/>
      <c r="C8" s="21" t="s">
        <v>3</v>
      </c>
      <c r="D8" s="21" t="s">
        <v>4</v>
      </c>
      <c r="E8" s="21" t="s">
        <v>5</v>
      </c>
      <c r="F8" s="21" t="s">
        <v>13</v>
      </c>
      <c r="G8" s="21" t="s">
        <v>14</v>
      </c>
      <c r="H8" s="21" t="s">
        <v>5</v>
      </c>
      <c r="I8" s="21" t="s">
        <v>12</v>
      </c>
    </row>
    <row r="9" spans="2:9">
      <c r="B9" s="8" t="s">
        <v>0</v>
      </c>
      <c r="C9" s="5"/>
      <c r="D9" s="5"/>
      <c r="E9" s="5"/>
      <c r="F9" s="6"/>
      <c r="G9" s="6"/>
      <c r="H9" s="6"/>
      <c r="I9" s="6"/>
    </row>
    <row r="10" spans="2:9">
      <c r="B10" s="8" t="s">
        <v>7</v>
      </c>
      <c r="C10" s="309">
        <v>8</v>
      </c>
      <c r="D10" s="309">
        <v>0</v>
      </c>
      <c r="E10" s="309">
        <v>8</v>
      </c>
      <c r="F10" s="310">
        <v>5</v>
      </c>
      <c r="G10" s="310">
        <v>2</v>
      </c>
      <c r="H10" s="310">
        <v>7</v>
      </c>
      <c r="I10" s="310">
        <v>6</v>
      </c>
    </row>
    <row r="11" spans="2:9">
      <c r="B11" s="8" t="s">
        <v>26</v>
      </c>
      <c r="C11" s="5"/>
      <c r="D11" s="5"/>
      <c r="E11" s="5"/>
      <c r="F11" s="6"/>
      <c r="G11" s="6"/>
      <c r="H11" s="6"/>
      <c r="I11" s="6"/>
    </row>
    <row r="12" spans="2:9">
      <c r="B12" s="8" t="s">
        <v>8</v>
      </c>
      <c r="C12" s="311">
        <v>37</v>
      </c>
      <c r="D12" s="311">
        <v>1</v>
      </c>
      <c r="E12" s="311">
        <v>38</v>
      </c>
      <c r="F12" s="312">
        <v>8</v>
      </c>
      <c r="G12" s="312">
        <v>2</v>
      </c>
      <c r="H12" s="312">
        <v>10</v>
      </c>
      <c r="I12" s="312">
        <v>3</v>
      </c>
    </row>
    <row r="13" spans="2:9">
      <c r="B13" s="8" t="s">
        <v>1</v>
      </c>
      <c r="C13" s="313">
        <v>33</v>
      </c>
      <c r="D13" s="313">
        <v>7</v>
      </c>
      <c r="E13" s="313">
        <v>40</v>
      </c>
      <c r="F13" s="314">
        <v>2</v>
      </c>
      <c r="G13" s="314"/>
      <c r="H13" s="314">
        <v>2</v>
      </c>
      <c r="I13" s="314"/>
    </row>
    <row r="14" spans="2:9">
      <c r="B14" s="10" t="s">
        <v>20</v>
      </c>
      <c r="C14" s="313">
        <v>0</v>
      </c>
      <c r="D14" s="313">
        <v>0</v>
      </c>
      <c r="E14" s="313">
        <v>0</v>
      </c>
      <c r="F14" s="314">
        <v>2</v>
      </c>
      <c r="G14" s="314">
        <v>2</v>
      </c>
      <c r="H14" s="314">
        <v>4</v>
      </c>
      <c r="I14" s="314">
        <v>2</v>
      </c>
    </row>
    <row r="15" spans="2:9">
      <c r="B15" s="12" t="s">
        <v>9</v>
      </c>
      <c r="C15" s="9">
        <f>SUM(C9:C14)</f>
        <v>78</v>
      </c>
      <c r="D15" s="9">
        <f t="shared" ref="D15:I15" si="0">SUM(D9:D14)</f>
        <v>8</v>
      </c>
      <c r="E15" s="9">
        <f t="shared" si="0"/>
        <v>86</v>
      </c>
      <c r="F15" s="9">
        <f t="shared" si="0"/>
        <v>17</v>
      </c>
      <c r="G15" s="9">
        <f t="shared" si="0"/>
        <v>6</v>
      </c>
      <c r="H15" s="9">
        <f t="shared" si="0"/>
        <v>23</v>
      </c>
      <c r="I15" s="9">
        <f t="shared" si="0"/>
        <v>11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46" t="s">
        <v>66</v>
      </c>
      <c r="D2" s="346"/>
      <c r="E2" s="346"/>
      <c r="F2" s="346"/>
      <c r="G2" s="3"/>
      <c r="H2" s="3"/>
      <c r="I2" s="3"/>
    </row>
    <row r="3" spans="2:9">
      <c r="B3" s="2" t="s">
        <v>16</v>
      </c>
      <c r="C3" s="346" t="s">
        <v>67</v>
      </c>
      <c r="D3" s="346"/>
      <c r="E3" s="346"/>
      <c r="F3" s="346"/>
      <c r="G3" s="3"/>
      <c r="H3" s="3"/>
      <c r="I3" s="3"/>
    </row>
    <row r="4" spans="2:9">
      <c r="B4" s="3" t="s">
        <v>18</v>
      </c>
      <c r="C4" s="327">
        <v>42613</v>
      </c>
      <c r="D4" s="20"/>
      <c r="E4" s="20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45" t="s">
        <v>6</v>
      </c>
      <c r="C7" s="345" t="s">
        <v>2</v>
      </c>
      <c r="D7" s="345"/>
      <c r="E7" s="345"/>
      <c r="F7" s="345" t="s">
        <v>11</v>
      </c>
      <c r="G7" s="345"/>
      <c r="H7" s="345"/>
      <c r="I7" s="345"/>
    </row>
    <row r="8" spans="2:9" ht="24">
      <c r="B8" s="345"/>
      <c r="C8" s="45" t="s">
        <v>3</v>
      </c>
      <c r="D8" s="45" t="s">
        <v>4</v>
      </c>
      <c r="E8" s="45" t="s">
        <v>5</v>
      </c>
      <c r="F8" s="45" t="s">
        <v>13</v>
      </c>
      <c r="G8" s="45" t="s">
        <v>14</v>
      </c>
      <c r="H8" s="45" t="s">
        <v>5</v>
      </c>
      <c r="I8" s="45" t="s">
        <v>12</v>
      </c>
    </row>
    <row r="9" spans="2:9">
      <c r="B9" s="38" t="s">
        <v>0</v>
      </c>
      <c r="C9" s="39"/>
      <c r="D9" s="39"/>
      <c r="E9" s="62"/>
      <c r="F9" s="40"/>
      <c r="G9" s="40"/>
      <c r="H9" s="63"/>
      <c r="I9" s="40"/>
    </row>
    <row r="10" spans="2:9">
      <c r="B10" s="38" t="s">
        <v>7</v>
      </c>
      <c r="C10" s="315">
        <v>8</v>
      </c>
      <c r="D10" s="315">
        <v>0</v>
      </c>
      <c r="E10" s="317">
        <v>8</v>
      </c>
      <c r="F10" s="316">
        <v>3</v>
      </c>
      <c r="G10" s="316">
        <v>0</v>
      </c>
      <c r="H10" s="318">
        <v>3</v>
      </c>
      <c r="I10" s="316"/>
    </row>
    <row r="11" spans="2:9">
      <c r="B11" s="38" t="s">
        <v>26</v>
      </c>
      <c r="C11" s="39"/>
      <c r="D11" s="39"/>
      <c r="E11" s="62"/>
      <c r="F11" s="40"/>
      <c r="G11" s="40"/>
      <c r="H11" s="63"/>
      <c r="I11" s="40"/>
    </row>
    <row r="12" spans="2:9">
      <c r="B12" s="38" t="s">
        <v>8</v>
      </c>
      <c r="C12" s="319">
        <v>25</v>
      </c>
      <c r="D12" s="319">
        <v>1</v>
      </c>
      <c r="E12" s="321">
        <v>26</v>
      </c>
      <c r="F12" s="320">
        <v>9</v>
      </c>
      <c r="G12" s="320">
        <v>0</v>
      </c>
      <c r="H12" s="322">
        <v>9</v>
      </c>
      <c r="I12" s="320"/>
    </row>
    <row r="13" spans="2:9">
      <c r="B13" s="38" t="s">
        <v>1</v>
      </c>
      <c r="C13" s="323">
        <v>30</v>
      </c>
      <c r="D13" s="323">
        <v>0</v>
      </c>
      <c r="E13" s="325">
        <v>30</v>
      </c>
      <c r="F13" s="324">
        <v>1</v>
      </c>
      <c r="G13" s="324">
        <v>0</v>
      </c>
      <c r="H13" s="326">
        <v>1</v>
      </c>
      <c r="I13" s="324"/>
    </row>
    <row r="14" spans="2:9">
      <c r="B14" s="41" t="s">
        <v>20</v>
      </c>
      <c r="C14" s="323">
        <v>0</v>
      </c>
      <c r="D14" s="323">
        <v>0</v>
      </c>
      <c r="E14" s="325">
        <v>0</v>
      </c>
      <c r="F14" s="324">
        <v>5</v>
      </c>
      <c r="G14" s="324">
        <v>2</v>
      </c>
      <c r="H14" s="326">
        <v>7</v>
      </c>
      <c r="I14" s="324"/>
    </row>
    <row r="15" spans="2:9">
      <c r="B15" s="42" t="s">
        <v>9</v>
      </c>
      <c r="C15" s="43">
        <f>SUM(C9:C14)</f>
        <v>63</v>
      </c>
      <c r="D15" s="43">
        <f t="shared" ref="D15:I15" si="0">SUM(D9:D14)</f>
        <v>1</v>
      </c>
      <c r="E15" s="43">
        <f t="shared" si="0"/>
        <v>64</v>
      </c>
      <c r="F15" s="43">
        <f t="shared" si="0"/>
        <v>18</v>
      </c>
      <c r="G15" s="43">
        <f t="shared" si="0"/>
        <v>2</v>
      </c>
      <c r="H15" s="43">
        <f t="shared" si="0"/>
        <v>20</v>
      </c>
      <c r="I15" s="43">
        <f t="shared" si="0"/>
        <v>0</v>
      </c>
    </row>
    <row r="18" spans="2:2">
      <c r="B18" s="44"/>
    </row>
  </sheetData>
  <protectedRanges>
    <protectedRange sqref="I9:I14 F9:G14 C9:D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t="s">
        <v>21</v>
      </c>
      <c r="C2" s="22" t="s">
        <v>22</v>
      </c>
      <c r="D2" s="23"/>
      <c r="E2" s="23"/>
      <c r="F2" s="24"/>
      <c r="G2" s="25"/>
      <c r="H2" s="25"/>
      <c r="I2" s="25"/>
    </row>
    <row r="3" spans="2:9">
      <c r="B3" s="2" t="s">
        <v>23</v>
      </c>
      <c r="C3" s="7"/>
      <c r="D3" s="7"/>
      <c r="E3" s="7"/>
      <c r="F3" s="3"/>
      <c r="G3" s="3"/>
      <c r="H3" s="3"/>
      <c r="I3" s="3"/>
    </row>
    <row r="4" spans="2:9">
      <c r="B4" s="3" t="s">
        <v>69</v>
      </c>
      <c r="C4" s="7"/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28" t="s">
        <v>6</v>
      </c>
      <c r="C7" s="328" t="s">
        <v>2</v>
      </c>
      <c r="D7" s="328"/>
      <c r="E7" s="328"/>
      <c r="F7" s="328" t="s">
        <v>11</v>
      </c>
      <c r="G7" s="328"/>
      <c r="H7" s="328"/>
      <c r="I7" s="328"/>
    </row>
    <row r="8" spans="2:9" ht="24">
      <c r="B8" s="328"/>
      <c r="C8" s="21" t="s">
        <v>3</v>
      </c>
      <c r="D8" s="21" t="s">
        <v>4</v>
      </c>
      <c r="E8" s="21" t="s">
        <v>5</v>
      </c>
      <c r="F8" s="21" t="s">
        <v>13</v>
      </c>
      <c r="G8" s="21" t="s">
        <v>14</v>
      </c>
      <c r="H8" s="21" t="s">
        <v>5</v>
      </c>
      <c r="I8" s="21" t="s">
        <v>12</v>
      </c>
    </row>
    <row r="9" spans="2:9">
      <c r="B9" s="8" t="s">
        <v>0</v>
      </c>
      <c r="C9" s="39"/>
      <c r="D9" s="39"/>
      <c r="E9" s="39"/>
      <c r="F9" s="40"/>
      <c r="G9" s="40"/>
      <c r="H9" s="40"/>
      <c r="I9" s="40"/>
    </row>
    <row r="10" spans="2:9">
      <c r="B10" s="8" t="s">
        <v>7</v>
      </c>
      <c r="C10" s="39">
        <v>51</v>
      </c>
      <c r="D10" s="39">
        <v>3</v>
      </c>
      <c r="E10" s="39">
        <v>54</v>
      </c>
      <c r="F10" s="40">
        <v>33</v>
      </c>
      <c r="G10" s="40">
        <v>27</v>
      </c>
      <c r="H10" s="40">
        <v>60</v>
      </c>
      <c r="I10" s="40">
        <v>36</v>
      </c>
    </row>
    <row r="11" spans="2:9">
      <c r="B11" s="8" t="s">
        <v>26</v>
      </c>
      <c r="C11" s="5"/>
      <c r="D11" s="5"/>
      <c r="E11" s="5"/>
      <c r="F11" s="6"/>
      <c r="G11" s="6"/>
      <c r="H11" s="6"/>
      <c r="I11" s="6"/>
    </row>
    <row r="12" spans="2:9">
      <c r="B12" s="8" t="s">
        <v>8</v>
      </c>
      <c r="C12" s="39">
        <v>143</v>
      </c>
      <c r="D12" s="39">
        <v>3</v>
      </c>
      <c r="E12" s="39">
        <v>146</v>
      </c>
      <c r="F12" s="40">
        <v>69</v>
      </c>
      <c r="G12" s="40">
        <v>27</v>
      </c>
      <c r="H12" s="40">
        <v>96</v>
      </c>
      <c r="I12" s="40">
        <v>35</v>
      </c>
    </row>
    <row r="13" spans="2:9">
      <c r="B13" s="8" t="s">
        <v>1</v>
      </c>
      <c r="C13" s="39">
        <v>128</v>
      </c>
      <c r="D13" s="39">
        <v>18</v>
      </c>
      <c r="E13" s="39">
        <v>146</v>
      </c>
      <c r="F13" s="40">
        <v>12</v>
      </c>
      <c r="G13" s="40">
        <v>4</v>
      </c>
      <c r="H13" s="40">
        <v>16</v>
      </c>
      <c r="I13" s="40">
        <v>7</v>
      </c>
    </row>
    <row r="14" spans="2:9">
      <c r="B14" s="10" t="s">
        <v>68</v>
      </c>
      <c r="C14" s="26"/>
      <c r="D14" s="26"/>
      <c r="E14" s="26"/>
      <c r="F14" s="27"/>
      <c r="G14" s="27"/>
      <c r="H14" s="27"/>
      <c r="I14" s="27"/>
    </row>
    <row r="15" spans="2:9">
      <c r="B15" s="12" t="s">
        <v>9</v>
      </c>
      <c r="C15" s="9">
        <f>SUM(C9:C14)</f>
        <v>322</v>
      </c>
      <c r="D15" s="9">
        <f t="shared" ref="D15:I15" si="0">SUM(D9:D14)</f>
        <v>24</v>
      </c>
      <c r="E15" s="9">
        <f t="shared" si="0"/>
        <v>346</v>
      </c>
      <c r="F15" s="9">
        <f t="shared" si="0"/>
        <v>114</v>
      </c>
      <c r="G15" s="9">
        <f t="shared" si="0"/>
        <v>58</v>
      </c>
      <c r="H15" s="9">
        <f t="shared" si="0"/>
        <v>172</v>
      </c>
      <c r="I15" s="9">
        <f t="shared" si="0"/>
        <v>78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39" t="s">
        <v>36</v>
      </c>
      <c r="D2" s="339"/>
      <c r="E2" s="339"/>
      <c r="F2" s="339"/>
      <c r="G2" s="3"/>
      <c r="H2" s="3"/>
      <c r="I2" s="3"/>
    </row>
    <row r="3" spans="2:9">
      <c r="B3" s="2" t="s">
        <v>16</v>
      </c>
      <c r="C3" s="339" t="s">
        <v>38</v>
      </c>
      <c r="D3" s="339"/>
      <c r="E3" s="339"/>
      <c r="F3" s="339"/>
      <c r="G3" s="3"/>
      <c r="H3" s="3"/>
      <c r="I3" s="3"/>
    </row>
    <row r="4" spans="2:9">
      <c r="B4" s="3" t="s">
        <v>18</v>
      </c>
      <c r="C4" s="46">
        <v>42613</v>
      </c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8" t="s">
        <v>6</v>
      </c>
      <c r="C7" s="338" t="s">
        <v>2</v>
      </c>
      <c r="D7" s="338"/>
      <c r="E7" s="338"/>
      <c r="F7" s="338" t="s">
        <v>11</v>
      </c>
      <c r="G7" s="338"/>
      <c r="H7" s="338"/>
      <c r="I7" s="338"/>
    </row>
    <row r="8" spans="2:9" ht="24">
      <c r="B8" s="338"/>
      <c r="C8" s="47" t="s">
        <v>3</v>
      </c>
      <c r="D8" s="47" t="s">
        <v>4</v>
      </c>
      <c r="E8" s="47" t="s">
        <v>5</v>
      </c>
      <c r="F8" s="47" t="s">
        <v>13</v>
      </c>
      <c r="G8" s="47" t="s">
        <v>14</v>
      </c>
      <c r="H8" s="47" t="s">
        <v>5</v>
      </c>
      <c r="I8" s="47" t="s">
        <v>12</v>
      </c>
    </row>
    <row r="9" spans="2:9">
      <c r="B9" s="38" t="s">
        <v>0</v>
      </c>
      <c r="C9" s="39"/>
      <c r="D9" s="39"/>
      <c r="E9" s="48"/>
      <c r="F9" s="40"/>
      <c r="G9" s="40"/>
      <c r="H9" s="49"/>
      <c r="I9" s="40"/>
    </row>
    <row r="10" spans="2:9">
      <c r="B10" s="38" t="s">
        <v>7</v>
      </c>
      <c r="C10" s="39">
        <v>93</v>
      </c>
      <c r="D10" s="39">
        <v>1</v>
      </c>
      <c r="E10" s="48">
        <v>94</v>
      </c>
      <c r="F10" s="40">
        <v>47</v>
      </c>
      <c r="G10" s="40">
        <v>29</v>
      </c>
      <c r="H10" s="49">
        <v>76</v>
      </c>
      <c r="I10" s="40">
        <v>36</v>
      </c>
    </row>
    <row r="11" spans="2:9">
      <c r="B11" s="38" t="s">
        <v>26</v>
      </c>
      <c r="C11" s="39"/>
      <c r="D11" s="39"/>
      <c r="E11" s="48">
        <v>0</v>
      </c>
      <c r="F11" s="40">
        <v>15</v>
      </c>
      <c r="G11" s="40">
        <v>15</v>
      </c>
      <c r="H11" s="49">
        <v>30</v>
      </c>
      <c r="I11" s="40">
        <v>17</v>
      </c>
    </row>
    <row r="12" spans="2:9">
      <c r="B12" s="38" t="s">
        <v>8</v>
      </c>
      <c r="C12" s="39">
        <v>194</v>
      </c>
      <c r="D12" s="39">
        <v>37</v>
      </c>
      <c r="E12" s="48">
        <v>231</v>
      </c>
      <c r="F12" s="40">
        <v>88</v>
      </c>
      <c r="G12" s="40">
        <v>38</v>
      </c>
      <c r="H12" s="49">
        <v>126</v>
      </c>
      <c r="I12" s="40">
        <v>42</v>
      </c>
    </row>
    <row r="13" spans="2:9">
      <c r="B13" s="38" t="s">
        <v>1</v>
      </c>
      <c r="C13" s="39">
        <v>218</v>
      </c>
      <c r="D13" s="39">
        <v>154</v>
      </c>
      <c r="E13" s="48">
        <v>372</v>
      </c>
      <c r="F13" s="40">
        <v>12</v>
      </c>
      <c r="G13" s="40">
        <v>4</v>
      </c>
      <c r="H13" s="49">
        <v>16</v>
      </c>
      <c r="I13" s="40">
        <v>4</v>
      </c>
    </row>
    <row r="14" spans="2:9">
      <c r="B14" s="41" t="s">
        <v>20</v>
      </c>
      <c r="C14" s="39"/>
      <c r="D14" s="39"/>
      <c r="E14" s="48">
        <v>0</v>
      </c>
      <c r="F14" s="40">
        <v>168</v>
      </c>
      <c r="G14" s="40">
        <v>146</v>
      </c>
      <c r="H14" s="49">
        <v>314</v>
      </c>
      <c r="I14" s="40">
        <v>162</v>
      </c>
    </row>
    <row r="15" spans="2:9">
      <c r="B15" s="50" t="s">
        <v>9</v>
      </c>
      <c r="C15" s="51">
        <f>SUM(C9:C14)</f>
        <v>505</v>
      </c>
      <c r="D15" s="51">
        <f t="shared" ref="D15:I15" si="0">SUM(D9:D14)</f>
        <v>192</v>
      </c>
      <c r="E15" s="51">
        <f t="shared" si="0"/>
        <v>697</v>
      </c>
      <c r="F15" s="51">
        <f t="shared" si="0"/>
        <v>330</v>
      </c>
      <c r="G15" s="51">
        <f t="shared" si="0"/>
        <v>232</v>
      </c>
      <c r="H15" s="51">
        <f t="shared" si="0"/>
        <v>562</v>
      </c>
      <c r="I15" s="51">
        <f t="shared" si="0"/>
        <v>261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24</v>
      </c>
      <c r="C2" s="20"/>
      <c r="D2" s="20"/>
      <c r="E2" s="20"/>
      <c r="F2" s="3"/>
      <c r="G2" s="3"/>
      <c r="H2" s="3"/>
      <c r="I2" s="3"/>
    </row>
    <row r="3" spans="2:9">
      <c r="B3" s="2" t="s">
        <v>25</v>
      </c>
      <c r="C3" s="20"/>
      <c r="D3" s="20"/>
      <c r="E3" s="20"/>
      <c r="F3" s="3"/>
      <c r="G3" s="3"/>
      <c r="H3" s="3"/>
      <c r="I3" s="3"/>
    </row>
    <row r="4" spans="2:9">
      <c r="B4" s="3" t="s">
        <v>69</v>
      </c>
      <c r="C4" s="20"/>
      <c r="D4" s="20"/>
      <c r="E4" s="20"/>
      <c r="F4" s="3"/>
      <c r="G4" s="3"/>
      <c r="H4" s="3"/>
      <c r="I4" s="3"/>
    </row>
    <row r="5" spans="2:9">
      <c r="B5" s="340" t="s">
        <v>10</v>
      </c>
      <c r="C5" s="340"/>
      <c r="D5" s="340"/>
      <c r="E5" s="340"/>
      <c r="F5" s="340"/>
      <c r="G5" s="340"/>
      <c r="H5" s="340"/>
      <c r="I5" s="340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41" t="s">
        <v>6</v>
      </c>
      <c r="C7" s="341" t="s">
        <v>2</v>
      </c>
      <c r="D7" s="341"/>
      <c r="E7" s="341"/>
      <c r="F7" s="341" t="s">
        <v>11</v>
      </c>
      <c r="G7" s="341"/>
      <c r="H7" s="341"/>
      <c r="I7" s="341"/>
    </row>
    <row r="8" spans="2:9" ht="24">
      <c r="B8" s="341"/>
      <c r="C8" s="92" t="s">
        <v>3</v>
      </c>
      <c r="D8" s="92" t="s">
        <v>4</v>
      </c>
      <c r="E8" s="92" t="s">
        <v>5</v>
      </c>
      <c r="F8" s="92" t="s">
        <v>13</v>
      </c>
      <c r="G8" s="92" t="s">
        <v>14</v>
      </c>
      <c r="H8" s="92" t="s">
        <v>5</v>
      </c>
      <c r="I8" s="92" t="s">
        <v>12</v>
      </c>
    </row>
    <row r="9" spans="2:9">
      <c r="B9" s="28" t="s">
        <v>0</v>
      </c>
      <c r="C9" s="29"/>
      <c r="D9" s="29"/>
      <c r="E9" s="29"/>
      <c r="F9" s="30"/>
      <c r="G9" s="30"/>
      <c r="H9" s="30"/>
      <c r="I9" s="30"/>
    </row>
    <row r="10" spans="2:9">
      <c r="B10" s="28" t="s">
        <v>7</v>
      </c>
      <c r="C10" s="132">
        <v>48</v>
      </c>
      <c r="D10" s="132">
        <v>1</v>
      </c>
      <c r="E10" s="132">
        <v>49</v>
      </c>
      <c r="F10" s="133">
        <v>32</v>
      </c>
      <c r="G10" s="133">
        <v>15</v>
      </c>
      <c r="H10" s="133">
        <v>47</v>
      </c>
      <c r="I10" s="133">
        <v>22</v>
      </c>
    </row>
    <row r="11" spans="2:9">
      <c r="B11" s="8" t="s">
        <v>26</v>
      </c>
      <c r="C11" s="138"/>
      <c r="D11" s="138"/>
      <c r="E11" s="138"/>
      <c r="F11" s="139"/>
      <c r="G11" s="139"/>
      <c r="H11" s="139"/>
      <c r="I11" s="139"/>
    </row>
    <row r="12" spans="2:9">
      <c r="B12" s="28" t="s">
        <v>8</v>
      </c>
      <c r="C12" s="134">
        <v>151</v>
      </c>
      <c r="D12" s="134">
        <v>7</v>
      </c>
      <c r="E12" s="134">
        <v>158</v>
      </c>
      <c r="F12" s="135">
        <v>82</v>
      </c>
      <c r="G12" s="135">
        <v>28</v>
      </c>
      <c r="H12" s="135">
        <v>110</v>
      </c>
      <c r="I12" s="135">
        <v>45</v>
      </c>
    </row>
    <row r="13" spans="2:9">
      <c r="B13" s="28" t="s">
        <v>1</v>
      </c>
      <c r="C13" s="136">
        <v>116</v>
      </c>
      <c r="D13" s="136">
        <v>21</v>
      </c>
      <c r="E13" s="136">
        <v>137</v>
      </c>
      <c r="F13" s="137">
        <v>3</v>
      </c>
      <c r="G13" s="137">
        <v>1</v>
      </c>
      <c r="H13" s="137">
        <v>4</v>
      </c>
      <c r="I13" s="137"/>
    </row>
    <row r="14" spans="2:9">
      <c r="B14" s="31" t="s">
        <v>68</v>
      </c>
      <c r="C14" s="5"/>
      <c r="D14" s="5"/>
      <c r="E14" s="138">
        <v>0</v>
      </c>
      <c r="F14" s="139">
        <v>84</v>
      </c>
      <c r="G14" s="139">
        <v>1</v>
      </c>
      <c r="H14" s="139">
        <v>85</v>
      </c>
      <c r="I14" s="139">
        <v>175</v>
      </c>
    </row>
    <row r="15" spans="2:9">
      <c r="B15" s="93" t="s">
        <v>9</v>
      </c>
      <c r="C15" s="94">
        <f>SUM(C9:C14)</f>
        <v>315</v>
      </c>
      <c r="D15" s="94">
        <f t="shared" ref="D15:I15" si="0">SUM(D9:D14)</f>
        <v>29</v>
      </c>
      <c r="E15" s="94">
        <f t="shared" si="0"/>
        <v>344</v>
      </c>
      <c r="F15" s="94">
        <f t="shared" si="0"/>
        <v>201</v>
      </c>
      <c r="G15" s="94">
        <f t="shared" si="0"/>
        <v>45</v>
      </c>
      <c r="H15" s="94">
        <f t="shared" si="0"/>
        <v>246</v>
      </c>
      <c r="I15" s="94">
        <f t="shared" si="0"/>
        <v>242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39" t="s">
        <v>37</v>
      </c>
      <c r="D2" s="339"/>
      <c r="E2" s="339"/>
      <c r="F2" s="339"/>
      <c r="G2" s="3"/>
      <c r="H2" s="3"/>
      <c r="I2" s="3"/>
    </row>
    <row r="3" spans="2:9">
      <c r="B3" s="2" t="s">
        <v>16</v>
      </c>
      <c r="C3" s="339" t="s">
        <v>38</v>
      </c>
      <c r="D3" s="339"/>
      <c r="E3" s="339"/>
      <c r="F3" s="339"/>
      <c r="G3" s="3"/>
      <c r="H3" s="3"/>
      <c r="I3" s="3"/>
    </row>
    <row r="4" spans="2:9">
      <c r="B4" s="3" t="s">
        <v>18</v>
      </c>
      <c r="C4" s="46">
        <v>42613</v>
      </c>
      <c r="D4" s="7"/>
      <c r="E4" s="7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38" t="s">
        <v>6</v>
      </c>
      <c r="C7" s="338" t="s">
        <v>2</v>
      </c>
      <c r="D7" s="338"/>
      <c r="E7" s="338"/>
      <c r="F7" s="338" t="s">
        <v>11</v>
      </c>
      <c r="G7" s="338"/>
      <c r="H7" s="338"/>
      <c r="I7" s="338"/>
    </row>
    <row r="8" spans="2:9" ht="24">
      <c r="B8" s="338"/>
      <c r="C8" s="47" t="s">
        <v>3</v>
      </c>
      <c r="D8" s="47" t="s">
        <v>4</v>
      </c>
      <c r="E8" s="47" t="s">
        <v>5</v>
      </c>
      <c r="F8" s="47" t="s">
        <v>13</v>
      </c>
      <c r="G8" s="47" t="s">
        <v>14</v>
      </c>
      <c r="H8" s="47" t="s">
        <v>5</v>
      </c>
      <c r="I8" s="47" t="s">
        <v>12</v>
      </c>
    </row>
    <row r="9" spans="2:9">
      <c r="B9" s="38" t="s">
        <v>0</v>
      </c>
      <c r="C9" s="39"/>
      <c r="D9" s="52"/>
      <c r="E9" s="48"/>
      <c r="F9" s="52"/>
      <c r="G9" s="52"/>
      <c r="H9" s="49"/>
      <c r="I9" s="52"/>
    </row>
    <row r="10" spans="2:9">
      <c r="B10" s="38" t="s">
        <v>7</v>
      </c>
      <c r="C10" s="274">
        <v>47</v>
      </c>
      <c r="D10" s="274">
        <v>1</v>
      </c>
      <c r="E10" s="273">
        <v>48</v>
      </c>
      <c r="F10" s="272">
        <v>3</v>
      </c>
      <c r="G10" s="272">
        <v>9</v>
      </c>
      <c r="H10" s="271">
        <v>12</v>
      </c>
      <c r="I10" s="272">
        <v>13</v>
      </c>
    </row>
    <row r="11" spans="2:9">
      <c r="B11" s="38" t="s">
        <v>26</v>
      </c>
      <c r="C11" s="52"/>
      <c r="D11" s="52"/>
      <c r="E11" s="48"/>
      <c r="F11" s="276">
        <v>46</v>
      </c>
      <c r="G11" s="276">
        <v>20</v>
      </c>
      <c r="H11" s="275">
        <v>66</v>
      </c>
      <c r="I11" s="276">
        <v>22</v>
      </c>
    </row>
    <row r="12" spans="2:9">
      <c r="B12" s="38" t="s">
        <v>8</v>
      </c>
      <c r="C12" s="39">
        <v>132</v>
      </c>
      <c r="D12" s="39">
        <v>0</v>
      </c>
      <c r="E12" s="48">
        <v>132</v>
      </c>
      <c r="F12" s="40">
        <v>72</v>
      </c>
      <c r="G12" s="40">
        <v>24</v>
      </c>
      <c r="H12" s="49">
        <v>96</v>
      </c>
      <c r="I12" s="40">
        <v>34</v>
      </c>
    </row>
    <row r="13" spans="2:9">
      <c r="B13" s="38" t="s">
        <v>1</v>
      </c>
      <c r="C13" s="39">
        <v>104</v>
      </c>
      <c r="D13" s="39">
        <v>11</v>
      </c>
      <c r="E13" s="48">
        <v>115</v>
      </c>
      <c r="F13" s="40">
        <v>4</v>
      </c>
      <c r="G13" s="40">
        <v>3</v>
      </c>
      <c r="H13" s="49">
        <v>7</v>
      </c>
      <c r="I13" s="52">
        <v>3</v>
      </c>
    </row>
    <row r="14" spans="2:9">
      <c r="B14" s="41" t="s">
        <v>20</v>
      </c>
      <c r="C14" s="52"/>
      <c r="D14" s="52"/>
      <c r="E14" s="48"/>
      <c r="F14" s="40">
        <v>88</v>
      </c>
      <c r="G14" s="40">
        <v>88</v>
      </c>
      <c r="H14" s="49">
        <v>176</v>
      </c>
      <c r="I14" s="40">
        <v>96</v>
      </c>
    </row>
    <row r="15" spans="2:9">
      <c r="B15" s="50" t="s">
        <v>9</v>
      </c>
      <c r="C15" s="51">
        <f>SUM(C9:C14)</f>
        <v>283</v>
      </c>
      <c r="D15" s="51">
        <f t="shared" ref="D15:I15" si="0">SUM(D9:D14)</f>
        <v>12</v>
      </c>
      <c r="E15" s="51">
        <f t="shared" si="0"/>
        <v>295</v>
      </c>
      <c r="F15" s="51">
        <f t="shared" si="0"/>
        <v>213</v>
      </c>
      <c r="G15" s="51">
        <f t="shared" si="0"/>
        <v>144</v>
      </c>
      <c r="H15" s="51">
        <f t="shared" si="0"/>
        <v>357</v>
      </c>
      <c r="I15" s="51">
        <f t="shared" si="0"/>
        <v>168</v>
      </c>
    </row>
  </sheetData>
  <protectedRanges>
    <protectedRange sqref="F9:G14 I9:I14 C9:D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33" t="s">
        <v>15</v>
      </c>
      <c r="C1" s="34"/>
      <c r="D1" s="34"/>
      <c r="E1" s="34"/>
      <c r="F1" s="34"/>
      <c r="G1" s="34"/>
      <c r="H1" s="34"/>
      <c r="I1" s="34"/>
    </row>
    <row r="2" spans="2:9">
      <c r="B2" s="33" t="s">
        <v>17</v>
      </c>
      <c r="C2" s="344" t="s">
        <v>39</v>
      </c>
      <c r="D2" s="344"/>
      <c r="E2" s="344"/>
      <c r="F2" s="344"/>
      <c r="G2" s="34"/>
      <c r="H2" s="34"/>
      <c r="I2" s="34"/>
    </row>
    <row r="3" spans="2:9">
      <c r="B3" s="33" t="s">
        <v>16</v>
      </c>
      <c r="C3" s="344"/>
      <c r="D3" s="344"/>
      <c r="E3" s="344"/>
      <c r="F3" s="344"/>
      <c r="G3" s="34"/>
      <c r="H3" s="34"/>
      <c r="I3" s="34"/>
    </row>
    <row r="4" spans="2:9">
      <c r="B4" s="34" t="s">
        <v>18</v>
      </c>
      <c r="C4" s="91">
        <v>42583</v>
      </c>
      <c r="D4" s="35"/>
      <c r="E4" s="35"/>
      <c r="F4" s="34"/>
      <c r="G4" s="34"/>
      <c r="H4" s="34"/>
      <c r="I4" s="34"/>
    </row>
    <row r="5" spans="2:9">
      <c r="B5" s="342" t="s">
        <v>40</v>
      </c>
      <c r="C5" s="342"/>
      <c r="D5" s="342"/>
      <c r="E5" s="342"/>
      <c r="F5" s="342"/>
      <c r="G5" s="342"/>
      <c r="H5" s="342"/>
      <c r="I5" s="342"/>
    </row>
    <row r="6" spans="2:9">
      <c r="B6" s="53" t="s">
        <v>19</v>
      </c>
      <c r="C6" s="34"/>
      <c r="D6" s="34"/>
      <c r="E6" s="34"/>
      <c r="F6" s="34"/>
      <c r="G6" s="34"/>
      <c r="H6" s="34"/>
      <c r="I6" s="34"/>
    </row>
    <row r="7" spans="2:9" ht="12.75" customHeight="1">
      <c r="B7" s="343" t="s">
        <v>6</v>
      </c>
      <c r="C7" s="343" t="s">
        <v>2</v>
      </c>
      <c r="D7" s="343"/>
      <c r="E7" s="343"/>
      <c r="F7" s="343" t="s">
        <v>11</v>
      </c>
      <c r="G7" s="343"/>
      <c r="H7" s="343"/>
      <c r="I7" s="343"/>
    </row>
    <row r="8" spans="2:9" ht="24">
      <c r="B8" s="343"/>
      <c r="C8" s="54" t="s">
        <v>3</v>
      </c>
      <c r="D8" s="54" t="s">
        <v>4</v>
      </c>
      <c r="E8" s="54" t="s">
        <v>5</v>
      </c>
      <c r="F8" s="54" t="s">
        <v>13</v>
      </c>
      <c r="G8" s="54" t="s">
        <v>14</v>
      </c>
      <c r="H8" s="54" t="s">
        <v>5</v>
      </c>
      <c r="I8" s="54" t="s">
        <v>12</v>
      </c>
    </row>
    <row r="9" spans="2:9">
      <c r="B9" s="55" t="s">
        <v>0</v>
      </c>
      <c r="C9" s="36"/>
      <c r="D9" s="36"/>
      <c r="E9" s="56"/>
      <c r="F9" s="37"/>
      <c r="G9" s="37"/>
      <c r="H9" s="57"/>
      <c r="I9" s="37"/>
    </row>
    <row r="10" spans="2:9">
      <c r="B10" s="55" t="s">
        <v>7</v>
      </c>
      <c r="C10" s="36">
        <v>29</v>
      </c>
      <c r="D10" s="36">
        <v>0</v>
      </c>
      <c r="E10" s="56">
        <v>29</v>
      </c>
      <c r="F10" s="37">
        <v>18</v>
      </c>
      <c r="G10" s="37">
        <v>19</v>
      </c>
      <c r="H10" s="57">
        <v>37</v>
      </c>
      <c r="I10" s="37">
        <v>26</v>
      </c>
    </row>
    <row r="11" spans="2:9">
      <c r="B11" s="55" t="s">
        <v>26</v>
      </c>
      <c r="C11" s="36"/>
      <c r="D11" s="36"/>
      <c r="E11" s="56"/>
      <c r="F11" s="37"/>
      <c r="G11" s="37"/>
      <c r="H11" s="57"/>
      <c r="I11" s="37"/>
    </row>
    <row r="12" spans="2:9">
      <c r="B12" s="55" t="s">
        <v>8</v>
      </c>
      <c r="C12" s="36">
        <v>88</v>
      </c>
      <c r="D12" s="36">
        <v>0</v>
      </c>
      <c r="E12" s="56">
        <v>88</v>
      </c>
      <c r="F12" s="37">
        <v>35</v>
      </c>
      <c r="G12" s="37">
        <v>16</v>
      </c>
      <c r="H12" s="57">
        <v>51</v>
      </c>
      <c r="I12" s="37">
        <v>17</v>
      </c>
    </row>
    <row r="13" spans="2:9">
      <c r="B13" s="55" t="s">
        <v>1</v>
      </c>
      <c r="C13" s="36">
        <v>95</v>
      </c>
      <c r="D13" s="36">
        <v>0</v>
      </c>
      <c r="E13" s="56">
        <v>95</v>
      </c>
      <c r="F13" s="37">
        <v>5</v>
      </c>
      <c r="G13" s="37">
        <v>2</v>
      </c>
      <c r="H13" s="57">
        <v>7</v>
      </c>
      <c r="I13" s="37">
        <v>2</v>
      </c>
    </row>
    <row r="14" spans="2:9">
      <c r="B14" s="58" t="s">
        <v>20</v>
      </c>
      <c r="C14" s="36">
        <v>0</v>
      </c>
      <c r="D14" s="36">
        <v>0</v>
      </c>
      <c r="E14" s="56">
        <v>0</v>
      </c>
      <c r="F14" s="37">
        <v>47</v>
      </c>
      <c r="G14" s="37">
        <v>48</v>
      </c>
      <c r="H14" s="57">
        <v>95</v>
      </c>
      <c r="I14" s="37">
        <v>53</v>
      </c>
    </row>
    <row r="15" spans="2:9">
      <c r="B15" s="59" t="s">
        <v>41</v>
      </c>
      <c r="C15" s="60">
        <f t="shared" ref="C15:I15" si="0">SUM(C9:C14)</f>
        <v>212</v>
      </c>
      <c r="D15" s="60">
        <f t="shared" si="0"/>
        <v>0</v>
      </c>
      <c r="E15" s="60">
        <f t="shared" si="0"/>
        <v>212</v>
      </c>
      <c r="F15" s="60">
        <f t="shared" si="0"/>
        <v>105</v>
      </c>
      <c r="G15" s="60">
        <f t="shared" si="0"/>
        <v>85</v>
      </c>
      <c r="H15" s="60">
        <f t="shared" si="0"/>
        <v>190</v>
      </c>
      <c r="I15" s="60">
        <f t="shared" si="0"/>
        <v>98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3"/>
      <c r="D1" s="3"/>
      <c r="E1" s="3"/>
      <c r="F1" s="3"/>
      <c r="G1" s="3"/>
      <c r="H1" s="3"/>
      <c r="I1" s="3"/>
    </row>
    <row r="2" spans="2:9">
      <c r="B2" s="2" t="s">
        <v>17</v>
      </c>
      <c r="C2" s="346" t="s">
        <v>42</v>
      </c>
      <c r="D2" s="346"/>
      <c r="E2" s="346"/>
      <c r="F2" s="346"/>
      <c r="G2" s="3"/>
      <c r="H2" s="3"/>
      <c r="I2" s="3"/>
    </row>
    <row r="3" spans="2:9">
      <c r="B3" s="2" t="s">
        <v>16</v>
      </c>
      <c r="C3" s="346" t="s">
        <v>43</v>
      </c>
      <c r="D3" s="346"/>
      <c r="E3" s="346"/>
      <c r="F3" s="346"/>
      <c r="G3" s="3"/>
      <c r="H3" s="3"/>
      <c r="I3" s="3"/>
    </row>
    <row r="4" spans="2:9">
      <c r="B4" s="3" t="s">
        <v>18</v>
      </c>
      <c r="C4" s="61">
        <v>42613</v>
      </c>
      <c r="D4" s="20"/>
      <c r="E4" s="20"/>
      <c r="F4" s="3"/>
      <c r="G4" s="3"/>
      <c r="H4" s="3"/>
      <c r="I4" s="3"/>
    </row>
    <row r="5" spans="2:9">
      <c r="B5" s="332" t="s">
        <v>10</v>
      </c>
      <c r="C5" s="332"/>
      <c r="D5" s="332"/>
      <c r="E5" s="332"/>
      <c r="F5" s="332"/>
      <c r="G5" s="332"/>
      <c r="H5" s="332"/>
      <c r="I5" s="332"/>
    </row>
    <row r="6" spans="2:9">
      <c r="B6" s="4" t="s">
        <v>19</v>
      </c>
      <c r="C6" s="3"/>
      <c r="D6" s="3"/>
      <c r="E6" s="3"/>
      <c r="F6" s="3"/>
      <c r="G6" s="3"/>
      <c r="H6" s="3"/>
      <c r="I6" s="3"/>
    </row>
    <row r="7" spans="2:9" ht="12.75" customHeight="1">
      <c r="B7" s="345" t="s">
        <v>6</v>
      </c>
      <c r="C7" s="345" t="s">
        <v>2</v>
      </c>
      <c r="D7" s="345"/>
      <c r="E7" s="345"/>
      <c r="F7" s="345" t="s">
        <v>11</v>
      </c>
      <c r="G7" s="345"/>
      <c r="H7" s="345"/>
      <c r="I7" s="345"/>
    </row>
    <row r="8" spans="2:9" ht="24">
      <c r="B8" s="345"/>
      <c r="C8" s="45" t="s">
        <v>3</v>
      </c>
      <c r="D8" s="45" t="s">
        <v>4</v>
      </c>
      <c r="E8" s="45" t="s">
        <v>5</v>
      </c>
      <c r="F8" s="45" t="s">
        <v>13</v>
      </c>
      <c r="G8" s="45" t="s">
        <v>14</v>
      </c>
      <c r="H8" s="45" t="s">
        <v>5</v>
      </c>
      <c r="I8" s="45" t="s">
        <v>12</v>
      </c>
    </row>
    <row r="9" spans="2:9">
      <c r="B9" s="38" t="s">
        <v>0</v>
      </c>
      <c r="C9" s="39"/>
      <c r="D9" s="39"/>
      <c r="E9" s="62"/>
      <c r="F9" s="40"/>
      <c r="G9" s="40"/>
      <c r="H9" s="63"/>
      <c r="I9" s="40"/>
    </row>
    <row r="10" spans="2:9">
      <c r="B10" s="38" t="s">
        <v>7</v>
      </c>
      <c r="C10" s="124">
        <v>19</v>
      </c>
      <c r="D10" s="124">
        <v>0</v>
      </c>
      <c r="E10" s="125">
        <v>19</v>
      </c>
      <c r="F10" s="127">
        <v>11</v>
      </c>
      <c r="G10" s="127">
        <v>11</v>
      </c>
      <c r="H10" s="126">
        <v>22</v>
      </c>
      <c r="I10" s="127">
        <v>15</v>
      </c>
    </row>
    <row r="11" spans="2:9">
      <c r="B11" s="38" t="s">
        <v>26</v>
      </c>
      <c r="C11" s="124"/>
      <c r="D11" s="124"/>
      <c r="E11" s="125">
        <v>0</v>
      </c>
      <c r="F11" s="127">
        <v>9</v>
      </c>
      <c r="G11" s="127">
        <v>5</v>
      </c>
      <c r="H11" s="126">
        <v>14</v>
      </c>
      <c r="I11" s="127">
        <v>5</v>
      </c>
    </row>
    <row r="12" spans="2:9">
      <c r="B12" s="38" t="s">
        <v>8</v>
      </c>
      <c r="C12" s="128">
        <v>70</v>
      </c>
      <c r="D12" s="128">
        <v>0</v>
      </c>
      <c r="E12" s="129">
        <v>70</v>
      </c>
      <c r="F12" s="131">
        <v>35</v>
      </c>
      <c r="G12" s="131">
        <v>11</v>
      </c>
      <c r="H12" s="130">
        <v>46</v>
      </c>
      <c r="I12" s="131">
        <v>16</v>
      </c>
    </row>
    <row r="13" spans="2:9">
      <c r="B13" s="38" t="s">
        <v>1</v>
      </c>
      <c r="C13" s="140">
        <v>69</v>
      </c>
      <c r="D13" s="140">
        <v>1</v>
      </c>
      <c r="E13" s="141">
        <v>70</v>
      </c>
      <c r="F13" s="143">
        <v>3</v>
      </c>
      <c r="G13" s="143"/>
      <c r="H13" s="142">
        <v>3</v>
      </c>
      <c r="I13" s="143"/>
    </row>
    <row r="14" spans="2:9">
      <c r="B14" s="41" t="s">
        <v>68</v>
      </c>
      <c r="C14" s="140"/>
      <c r="D14" s="140"/>
      <c r="E14" s="141">
        <v>0</v>
      </c>
      <c r="F14" s="143">
        <v>48</v>
      </c>
      <c r="G14" s="143">
        <v>39</v>
      </c>
      <c r="H14" s="142">
        <v>87</v>
      </c>
      <c r="I14" s="143">
        <v>47</v>
      </c>
    </row>
    <row r="15" spans="2:9">
      <c r="B15" s="42" t="s">
        <v>9</v>
      </c>
      <c r="C15" s="43">
        <f>SUM(C9:C14)</f>
        <v>158</v>
      </c>
      <c r="D15" s="43">
        <f t="shared" ref="D15:I15" si="0">SUM(D9:D14)</f>
        <v>1</v>
      </c>
      <c r="E15" s="43">
        <f t="shared" si="0"/>
        <v>159</v>
      </c>
      <c r="F15" s="43">
        <f t="shared" si="0"/>
        <v>106</v>
      </c>
      <c r="G15" s="43">
        <f t="shared" si="0"/>
        <v>66</v>
      </c>
      <c r="H15" s="43">
        <f t="shared" si="0"/>
        <v>172</v>
      </c>
      <c r="I15" s="43">
        <f t="shared" si="0"/>
        <v>83</v>
      </c>
    </row>
  </sheetData>
  <protectedRanges>
    <protectedRange sqref="F9:G14 I9:I14 C9:D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/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15</v>
      </c>
      <c r="C1" s="13"/>
      <c r="D1" s="13"/>
      <c r="E1" s="13"/>
      <c r="F1" s="13"/>
      <c r="G1" s="13"/>
      <c r="H1" s="13"/>
      <c r="I1" s="13"/>
    </row>
    <row r="2" spans="2:9">
      <c r="B2" s="2" t="s">
        <v>44</v>
      </c>
      <c r="C2" s="14"/>
      <c r="D2" s="14"/>
      <c r="E2" s="14"/>
      <c r="F2" s="13"/>
      <c r="G2" s="13"/>
      <c r="H2" s="13"/>
      <c r="I2" s="13"/>
    </row>
    <row r="3" spans="2:9">
      <c r="B3" s="2" t="s">
        <v>45</v>
      </c>
      <c r="C3" s="14"/>
      <c r="D3" s="14"/>
      <c r="E3" s="14"/>
      <c r="F3" s="13"/>
      <c r="G3" s="13"/>
      <c r="H3" s="13"/>
      <c r="I3" s="13"/>
    </row>
    <row r="4" spans="2:9">
      <c r="B4" s="3" t="s">
        <v>75</v>
      </c>
      <c r="C4" s="14"/>
      <c r="D4" s="14"/>
      <c r="E4" s="14"/>
      <c r="F4" s="13"/>
      <c r="G4" s="13"/>
      <c r="H4" s="13"/>
      <c r="I4" s="13"/>
    </row>
    <row r="5" spans="2:9">
      <c r="B5" s="347" t="s">
        <v>10</v>
      </c>
      <c r="C5" s="347"/>
      <c r="D5" s="347"/>
      <c r="E5" s="347"/>
      <c r="F5" s="347"/>
      <c r="G5" s="347"/>
      <c r="H5" s="347"/>
      <c r="I5" s="347"/>
    </row>
    <row r="6" spans="2:9">
      <c r="B6" s="15" t="s">
        <v>19</v>
      </c>
      <c r="C6" s="13"/>
      <c r="D6" s="13"/>
      <c r="E6" s="13"/>
      <c r="F6" s="13"/>
      <c r="G6" s="13"/>
      <c r="H6" s="13"/>
      <c r="I6" s="13"/>
    </row>
    <row r="7" spans="2:9" ht="12.75" customHeight="1">
      <c r="B7" s="348" t="s">
        <v>6</v>
      </c>
      <c r="C7" s="348" t="s">
        <v>2</v>
      </c>
      <c r="D7" s="348"/>
      <c r="E7" s="348"/>
      <c r="F7" s="348" t="s">
        <v>11</v>
      </c>
      <c r="G7" s="348"/>
      <c r="H7" s="348"/>
      <c r="I7" s="348"/>
    </row>
    <row r="8" spans="2:9" ht="24">
      <c r="B8" s="348"/>
      <c r="C8" s="121" t="s">
        <v>3</v>
      </c>
      <c r="D8" s="121" t="s">
        <v>4</v>
      </c>
      <c r="E8" s="121" t="s">
        <v>5</v>
      </c>
      <c r="F8" s="121" t="s">
        <v>13</v>
      </c>
      <c r="G8" s="121" t="s">
        <v>14</v>
      </c>
      <c r="H8" s="121" t="s">
        <v>5</v>
      </c>
      <c r="I8" s="121" t="s">
        <v>12</v>
      </c>
    </row>
    <row r="9" spans="2:9">
      <c r="B9" s="16" t="s">
        <v>0</v>
      </c>
      <c r="C9" s="17"/>
      <c r="D9" s="17"/>
      <c r="E9" s="123"/>
      <c r="F9" s="18"/>
      <c r="G9" s="18"/>
      <c r="H9" s="122"/>
      <c r="I9" s="18"/>
    </row>
    <row r="10" spans="2:9">
      <c r="B10" s="16" t="s">
        <v>7</v>
      </c>
      <c r="C10" s="145">
        <v>14</v>
      </c>
      <c r="D10" s="145">
        <v>0</v>
      </c>
      <c r="E10" s="151">
        <v>14</v>
      </c>
      <c r="F10" s="144"/>
      <c r="G10" s="144"/>
      <c r="H10" s="152">
        <v>0</v>
      </c>
      <c r="I10" s="144"/>
    </row>
    <row r="11" spans="2:9">
      <c r="B11" s="8" t="s">
        <v>26</v>
      </c>
      <c r="C11" s="5"/>
      <c r="D11" s="5"/>
      <c r="E11" s="90"/>
      <c r="F11" s="150">
        <v>4</v>
      </c>
      <c r="G11" s="150">
        <v>10</v>
      </c>
      <c r="H11" s="152">
        <v>14</v>
      </c>
      <c r="I11" s="150">
        <v>10</v>
      </c>
    </row>
    <row r="12" spans="2:9">
      <c r="B12" s="16" t="s">
        <v>8</v>
      </c>
      <c r="C12" s="147">
        <v>37</v>
      </c>
      <c r="D12" s="147">
        <v>0</v>
      </c>
      <c r="E12" s="151">
        <v>37</v>
      </c>
      <c r="F12" s="146">
        <v>13</v>
      </c>
      <c r="G12" s="146">
        <v>5</v>
      </c>
      <c r="H12" s="152">
        <v>18</v>
      </c>
      <c r="I12" s="146">
        <v>5</v>
      </c>
    </row>
    <row r="13" spans="2:9">
      <c r="B13" s="16" t="s">
        <v>1</v>
      </c>
      <c r="C13" s="149">
        <v>31</v>
      </c>
      <c r="D13" s="149">
        <v>1</v>
      </c>
      <c r="E13" s="151">
        <v>32</v>
      </c>
      <c r="F13" s="148"/>
      <c r="G13" s="148"/>
      <c r="H13" s="152">
        <v>0</v>
      </c>
      <c r="I13" s="148"/>
    </row>
    <row r="14" spans="2:9">
      <c r="B14" s="19" t="s">
        <v>68</v>
      </c>
      <c r="C14" s="149"/>
      <c r="D14" s="149"/>
      <c r="E14" s="151">
        <v>0</v>
      </c>
      <c r="F14" s="148">
        <v>26</v>
      </c>
      <c r="G14" s="148">
        <v>15</v>
      </c>
      <c r="H14" s="152">
        <v>41</v>
      </c>
      <c r="I14" s="148">
        <v>18</v>
      </c>
    </row>
    <row r="15" spans="2:9">
      <c r="B15" s="120" t="s">
        <v>9</v>
      </c>
      <c r="C15" s="119">
        <f>SUM(C9:C14)</f>
        <v>82</v>
      </c>
      <c r="D15" s="119">
        <f t="shared" ref="D15:I15" si="0">SUM(D9:D14)</f>
        <v>1</v>
      </c>
      <c r="E15" s="119">
        <f t="shared" si="0"/>
        <v>83</v>
      </c>
      <c r="F15" s="119">
        <f t="shared" si="0"/>
        <v>43</v>
      </c>
      <c r="G15" s="119">
        <f t="shared" si="0"/>
        <v>30</v>
      </c>
      <c r="H15" s="119">
        <f t="shared" si="0"/>
        <v>73</v>
      </c>
      <c r="I15" s="119">
        <f t="shared" si="0"/>
        <v>33</v>
      </c>
    </row>
  </sheetData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C035220</cp:lastModifiedBy>
  <cp:lastPrinted>2016-06-06T17:58:00Z</cp:lastPrinted>
  <dcterms:created xsi:type="dcterms:W3CDTF">2010-01-11T15:46:31Z</dcterms:created>
  <dcterms:modified xsi:type="dcterms:W3CDTF">2016-12-02T16:18:11Z</dcterms:modified>
</cp:coreProperties>
</file>