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-375" windowWidth="15030" windowHeight="9945" tabRatio="911" firstSheet="1" activeTab="15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51" i="56" l="1"/>
  <c r="F51" i="56"/>
  <c r="E51" i="56"/>
  <c r="H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H51" i="56" s="1"/>
  <c r="G37" i="56"/>
  <c r="F37" i="56"/>
  <c r="E37" i="56"/>
  <c r="E52" i="56" s="1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37" i="56" s="1"/>
  <c r="G23" i="56"/>
  <c r="G52" i="56" s="1"/>
  <c r="F23" i="56"/>
  <c r="F52" i="56" s="1"/>
  <c r="E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23" i="56" s="1"/>
  <c r="H52" i="56" s="1"/>
  <c r="G51" i="55"/>
  <c r="F51" i="55"/>
  <c r="E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51" i="55" s="1"/>
  <c r="G37" i="55"/>
  <c r="F37" i="55"/>
  <c r="E37" i="55"/>
  <c r="E52" i="55" s="1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37" i="55" s="1"/>
  <c r="G23" i="55"/>
  <c r="G52" i="55" s="1"/>
  <c r="F23" i="55"/>
  <c r="F52" i="55" s="1"/>
  <c r="E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23" i="55" s="1"/>
  <c r="H52" i="55" s="1"/>
  <c r="G51" i="53" l="1"/>
  <c r="F51" i="53"/>
  <c r="E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51" i="53" s="1"/>
  <c r="G37" i="53"/>
  <c r="F37" i="53"/>
  <c r="E37" i="53"/>
  <c r="E52" i="53" s="1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37" i="53" s="1"/>
  <c r="G23" i="53"/>
  <c r="G52" i="53" s="1"/>
  <c r="F23" i="53"/>
  <c r="F52" i="53" s="1"/>
  <c r="E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23" i="53" s="1"/>
  <c r="H52" i="53" s="1"/>
  <c r="G51" i="51"/>
  <c r="F51" i="51"/>
  <c r="F52" i="51" s="1"/>
  <c r="E51" i="51"/>
  <c r="H50" i="51"/>
  <c r="H49" i="51"/>
  <c r="H48" i="51"/>
  <c r="H47" i="51"/>
  <c r="H46" i="51"/>
  <c r="H45" i="51"/>
  <c r="H44" i="51"/>
  <c r="H43" i="51"/>
  <c r="H42" i="51"/>
  <c r="H41" i="51"/>
  <c r="H40" i="51"/>
  <c r="H39" i="51"/>
  <c r="H38" i="51"/>
  <c r="H51" i="51" s="1"/>
  <c r="G37" i="51"/>
  <c r="G52" i="51" s="1"/>
  <c r="F37" i="51"/>
  <c r="E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H37" i="51" s="1"/>
  <c r="G23" i="51"/>
  <c r="F23" i="51"/>
  <c r="E23" i="51"/>
  <c r="E52" i="51" s="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23" i="51" s="1"/>
  <c r="H52" i="51" s="1"/>
  <c r="G51" i="50"/>
  <c r="G52" i="50" s="1"/>
  <c r="F51" i="50"/>
  <c r="E51" i="50"/>
  <c r="H50" i="50"/>
  <c r="H49" i="50"/>
  <c r="H48" i="50"/>
  <c r="H47" i="50"/>
  <c r="H46" i="50"/>
  <c r="H45" i="50"/>
  <c r="H44" i="50"/>
  <c r="H43" i="50"/>
  <c r="H42" i="50"/>
  <c r="H41" i="50"/>
  <c r="H40" i="50"/>
  <c r="H39" i="50"/>
  <c r="H38" i="50"/>
  <c r="H51" i="50" s="1"/>
  <c r="G37" i="50"/>
  <c r="F37" i="50"/>
  <c r="E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H37" i="50" s="1"/>
  <c r="G23" i="50"/>
  <c r="F23" i="50"/>
  <c r="F52" i="50" s="1"/>
  <c r="E23" i="50"/>
  <c r="E52" i="50" s="1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23" i="50" s="1"/>
  <c r="H52" i="50" s="1"/>
  <c r="G51" i="49"/>
  <c r="F51" i="49"/>
  <c r="E51" i="49"/>
  <c r="E52" i="49" s="1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51" i="49" s="1"/>
  <c r="G37" i="49"/>
  <c r="F37" i="49"/>
  <c r="E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37" i="49" s="1"/>
  <c r="G23" i="49"/>
  <c r="G52" i="49" s="1"/>
  <c r="F23" i="49"/>
  <c r="F52" i="49" s="1"/>
  <c r="E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23" i="49" s="1"/>
  <c r="H52" i="49" s="1"/>
  <c r="G51" i="48" l="1"/>
  <c r="F51" i="48"/>
  <c r="E51" i="48"/>
  <c r="H50" i="48"/>
  <c r="H49" i="48"/>
  <c r="H48" i="48"/>
  <c r="H47" i="48"/>
  <c r="H46" i="48"/>
  <c r="H45" i="48"/>
  <c r="H44" i="48"/>
  <c r="H43" i="48"/>
  <c r="H42" i="48"/>
  <c r="H41" i="48"/>
  <c r="H40" i="48"/>
  <c r="H39" i="48"/>
  <c r="H38" i="48"/>
  <c r="H51" i="48" s="1"/>
  <c r="G37" i="48"/>
  <c r="F37" i="48"/>
  <c r="E37" i="48"/>
  <c r="E52" i="48" s="1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37" i="48" s="1"/>
  <c r="G23" i="48"/>
  <c r="G52" i="48" s="1"/>
  <c r="F23" i="48"/>
  <c r="F52" i="48" s="1"/>
  <c r="E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23" i="48" s="1"/>
  <c r="G51" i="43"/>
  <c r="F51" i="43"/>
  <c r="E51" i="43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H51" i="43" s="1"/>
  <c r="G37" i="43"/>
  <c r="F37" i="43"/>
  <c r="E37" i="43"/>
  <c r="E52" i="43" s="1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37" i="43" s="1"/>
  <c r="G23" i="43"/>
  <c r="G52" i="43" s="1"/>
  <c r="F23" i="43"/>
  <c r="F52" i="43" s="1"/>
  <c r="E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23" i="43" s="1"/>
  <c r="H52" i="43" s="1"/>
  <c r="H52" i="48" l="1"/>
  <c r="G51" i="42"/>
  <c r="F51" i="42"/>
  <c r="E51" i="42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51" i="42" s="1"/>
  <c r="G37" i="42"/>
  <c r="F37" i="42"/>
  <c r="E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H37" i="42" s="1"/>
  <c r="G23" i="42"/>
  <c r="G52" i="42" s="1"/>
  <c r="F23" i="42"/>
  <c r="F52" i="42" s="1"/>
  <c r="E23" i="42"/>
  <c r="E52" i="42" s="1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23" i="42" s="1"/>
  <c r="H52" i="42" s="1"/>
  <c r="G51" i="41" l="1"/>
  <c r="F51" i="41"/>
  <c r="E51" i="41"/>
  <c r="H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H51" i="41" s="1"/>
  <c r="G37" i="41"/>
  <c r="F37" i="41"/>
  <c r="F52" i="41" s="1"/>
  <c r="E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37" i="41" s="1"/>
  <c r="G23" i="41"/>
  <c r="G52" i="41" s="1"/>
  <c r="F23" i="41"/>
  <c r="E23" i="41"/>
  <c r="E52" i="41" s="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23" i="41" s="1"/>
  <c r="H52" i="41" s="1"/>
  <c r="G51" i="40" l="1"/>
  <c r="F51" i="40"/>
  <c r="E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51" i="40" s="1"/>
  <c r="G37" i="40"/>
  <c r="F37" i="40"/>
  <c r="E37" i="40"/>
  <c r="E52" i="40" s="1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37" i="40" s="1"/>
  <c r="G23" i="40"/>
  <c r="G52" i="40" s="1"/>
  <c r="F23" i="40"/>
  <c r="F52" i="40" s="1"/>
  <c r="E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23" i="40" s="1"/>
  <c r="H52" i="40" s="1"/>
  <c r="G52" i="39" l="1"/>
  <c r="G51" i="39"/>
  <c r="F51" i="39"/>
  <c r="E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51" i="39" s="1"/>
  <c r="G37" i="39"/>
  <c r="F37" i="39"/>
  <c r="E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37" i="39" s="1"/>
  <c r="G23" i="39"/>
  <c r="F23" i="39"/>
  <c r="F52" i="39" s="1"/>
  <c r="E23" i="39"/>
  <c r="E52" i="39" s="1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23" i="39" s="1"/>
  <c r="H52" i="39" s="1"/>
  <c r="G52" i="38" l="1"/>
  <c r="G51" i="38"/>
  <c r="F51" i="38"/>
  <c r="E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51" i="38" s="1"/>
  <c r="G37" i="38"/>
  <c r="F37" i="38"/>
  <c r="E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37" i="38" s="1"/>
  <c r="G23" i="38"/>
  <c r="F23" i="38"/>
  <c r="F52" i="38" s="1"/>
  <c r="E23" i="38"/>
  <c r="E52" i="38" s="1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23" i="38" s="1"/>
  <c r="H52" i="38" s="1"/>
  <c r="G51" i="37"/>
  <c r="G52" i="37" s="1"/>
  <c r="F51" i="37"/>
  <c r="E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51" i="37" s="1"/>
  <c r="G37" i="37"/>
  <c r="F37" i="37"/>
  <c r="E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37" i="37" s="1"/>
  <c r="G23" i="37"/>
  <c r="F23" i="37"/>
  <c r="F52" i="37" s="1"/>
  <c r="E23" i="37"/>
  <c r="E52" i="37" s="1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23" i="37" s="1"/>
  <c r="H52" i="37" s="1"/>
  <c r="G51" i="54" l="1"/>
  <c r="F51" i="54"/>
  <c r="E51" i="54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G37" i="54"/>
  <c r="F37" i="54"/>
  <c r="E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G23" i="54"/>
  <c r="G52" i="54" s="1"/>
  <c r="F23" i="54"/>
  <c r="F52" i="54" s="1"/>
  <c r="E23" i="54"/>
  <c r="E52" i="54" s="1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23" i="54" s="1"/>
  <c r="G51" i="52"/>
  <c r="F51" i="52"/>
  <c r="E51" i="52"/>
  <c r="H50" i="52"/>
  <c r="H49" i="52"/>
  <c r="H48" i="52"/>
  <c r="H47" i="52"/>
  <c r="H46" i="52"/>
  <c r="H45" i="52"/>
  <c r="H44" i="52"/>
  <c r="H43" i="52"/>
  <c r="H42" i="52"/>
  <c r="H41" i="52"/>
  <c r="H40" i="52"/>
  <c r="H39" i="52"/>
  <c r="H38" i="52"/>
  <c r="G37" i="52"/>
  <c r="F37" i="52"/>
  <c r="E37" i="52"/>
  <c r="H36" i="52"/>
  <c r="H35" i="52"/>
  <c r="H34" i="52"/>
  <c r="H33" i="52"/>
  <c r="H32" i="52"/>
  <c r="H31" i="52"/>
  <c r="H30" i="52"/>
  <c r="H29" i="52"/>
  <c r="H28" i="52"/>
  <c r="H27" i="52"/>
  <c r="H26" i="52"/>
  <c r="H25" i="52"/>
  <c r="H24" i="52"/>
  <c r="G23" i="52"/>
  <c r="G52" i="52" s="1"/>
  <c r="F23" i="52"/>
  <c r="F52" i="52" s="1"/>
  <c r="E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23" i="52" s="1"/>
  <c r="G51" i="47"/>
  <c r="F51" i="47"/>
  <c r="E51" i="47"/>
  <c r="H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G37" i="47"/>
  <c r="F37" i="47"/>
  <c r="E37" i="47"/>
  <c r="H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G23" i="47"/>
  <c r="G52" i="47" s="1"/>
  <c r="F23" i="47"/>
  <c r="F52" i="47" s="1"/>
  <c r="E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G51" i="46"/>
  <c r="F51" i="46"/>
  <c r="E51" i="46"/>
  <c r="H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G37" i="46"/>
  <c r="F37" i="46"/>
  <c r="E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G23" i="46"/>
  <c r="G52" i="46" s="1"/>
  <c r="F23" i="46"/>
  <c r="F52" i="46" s="1"/>
  <c r="E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G51" i="45"/>
  <c r="F51" i="45"/>
  <c r="E51" i="45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G37" i="45"/>
  <c r="F37" i="45"/>
  <c r="E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G23" i="45"/>
  <c r="G52" i="45" s="1"/>
  <c r="F23" i="45"/>
  <c r="F52" i="45" s="1"/>
  <c r="E23" i="45"/>
  <c r="E52" i="45" s="1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23" i="45" s="1"/>
  <c r="G51" i="44"/>
  <c r="F51" i="44"/>
  <c r="E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G37" i="44"/>
  <c r="F37" i="44"/>
  <c r="E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G23" i="44"/>
  <c r="G52" i="44" s="1"/>
  <c r="F23" i="44"/>
  <c r="F52" i="44" s="1"/>
  <c r="E23" i="44"/>
  <c r="E52" i="44" s="1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G51" i="36"/>
  <c r="F51" i="36"/>
  <c r="E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51" i="36" s="1"/>
  <c r="G37" i="36"/>
  <c r="F37" i="36"/>
  <c r="E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37" i="36" s="1"/>
  <c r="G23" i="36"/>
  <c r="F23" i="36"/>
  <c r="F52" i="36" s="1"/>
  <c r="E23" i="36"/>
  <c r="E52" i="36" s="1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G51" i="35"/>
  <c r="F51" i="35"/>
  <c r="E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G37" i="35"/>
  <c r="F37" i="35"/>
  <c r="E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G23" i="35"/>
  <c r="F23" i="35"/>
  <c r="F52" i="35" s="1"/>
  <c r="E23" i="35"/>
  <c r="E52" i="35" s="1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G51" i="34"/>
  <c r="F51" i="34"/>
  <c r="E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51" i="34" s="1"/>
  <c r="G37" i="34"/>
  <c r="F37" i="34"/>
  <c r="E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G23" i="34"/>
  <c r="F23" i="34"/>
  <c r="F52" i="34" s="1"/>
  <c r="E23" i="34"/>
  <c r="E52" i="34" s="1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G51" i="33"/>
  <c r="F51" i="33"/>
  <c r="E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G37" i="33"/>
  <c r="F37" i="33"/>
  <c r="E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G23" i="33"/>
  <c r="G52" i="33" s="1"/>
  <c r="F23" i="33"/>
  <c r="F52" i="33" s="1"/>
  <c r="E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G51" i="31"/>
  <c r="F51" i="31"/>
  <c r="E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51" i="31" s="1"/>
  <c r="G37" i="31"/>
  <c r="F37" i="31"/>
  <c r="E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G23" i="31"/>
  <c r="F23" i="31"/>
  <c r="E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G52" i="31" l="1"/>
  <c r="H37" i="31"/>
  <c r="H23" i="31"/>
  <c r="E52" i="31"/>
  <c r="F52" i="31"/>
  <c r="H51" i="54"/>
  <c r="H37" i="54"/>
  <c r="H51" i="52"/>
  <c r="H37" i="52"/>
  <c r="E52" i="52"/>
  <c r="H51" i="47"/>
  <c r="H37" i="47"/>
  <c r="H23" i="47"/>
  <c r="E52" i="47"/>
  <c r="H51" i="46"/>
  <c r="H37" i="46"/>
  <c r="H23" i="46"/>
  <c r="E52" i="46"/>
  <c r="H51" i="45"/>
  <c r="H37" i="45"/>
  <c r="H52" i="45" s="1"/>
  <c r="H51" i="44"/>
  <c r="H37" i="44"/>
  <c r="H23" i="44"/>
  <c r="H23" i="36"/>
  <c r="H52" i="36" s="1"/>
  <c r="G52" i="36"/>
  <c r="H51" i="35"/>
  <c r="H37" i="35"/>
  <c r="H23" i="35"/>
  <c r="H52" i="35" s="1"/>
  <c r="G52" i="35"/>
  <c r="H37" i="34"/>
  <c r="G52" i="34"/>
  <c r="H23" i="34"/>
  <c r="H51" i="33"/>
  <c r="H37" i="33"/>
  <c r="H23" i="33"/>
  <c r="E52" i="33"/>
  <c r="H52" i="46" l="1"/>
  <c r="H52" i="31"/>
  <c r="H52" i="54"/>
  <c r="H52" i="52"/>
  <c r="H52" i="47"/>
  <c r="H52" i="44"/>
  <c r="H52" i="34"/>
  <c r="H52" i="33"/>
  <c r="G39" i="10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<sst xmlns="http://schemas.openxmlformats.org/spreadsheetml/2006/main" count="1348" uniqueCount="77">
  <si>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</si>
  <si>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</si>
  <si>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</si>
  <si>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</si>
  <si>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</si>
  <si>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</si>
  <si>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</si>
  <si>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</si>
  <si>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</si>
  <si>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</si>
  <si>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</si>
  <si>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</si>
  <si>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</si>
  <si>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</si>
  <si>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</si>
  <si>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</si>
  <si>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</si>
  <si>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</si>
  <si>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</si>
  <si>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</si>
  <si>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</si>
  <si>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</si>
  <si>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</si>
  <si>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</si>
  <si>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</si>
  <si>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</si>
  <si>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</si>
  <si>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</si>
  <si>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</si>
  <si>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</si>
  <si>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</si>
  <si>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</si>
  <si>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</si>
  <si>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</si>
  <si>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</si>
  <si>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</si>
  <si>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</si>
  <si>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</si>
  <si>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</si>
  <si>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</si>
  <si>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</si>
  <si>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12/2016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</si>
  <si>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</si>
  <si>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</si>
  <si>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</si>
  <si>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</si>
  <si>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</si>
  <si>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</si>
  <si>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</si>
  <si>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</si>
  <si>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</si>
  <si>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</si>
  <si>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</si>
  <si>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</si>
  <si>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</t>
  </si>
  <si>
    <t>31/12/2016 PUBLICADO EM 12/01/2017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</si>
  <si>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</si>
  <si>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</si>
  <si>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</si>
  <si>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</si>
  <si>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</si>
  <si>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</si>
  <si>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</si>
  <si>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</si>
  <si>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</si>
  <si>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</si>
  <si>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</si>
  <si>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COORDENADORIA DE GESTAO DE PESSOAS</t>
  </si>
  <si>
    <t>TRIBUNAL REGIONAL DO TRABALHO DA 22ª REGIÃO</t>
  </si>
  <si>
    <t>TRIBUNAL REGIONAL DO TRABALHO DA 23ª REGIÃO</t>
  </si>
  <si>
    <t>GESTÃO FUNCIONAL</t>
  </si>
  <si>
    <t>TRIBUNAL REGIONAL DO TRABALHO DA 24ª REGIÃO</t>
  </si>
  <si>
    <t>SERVIÇO DE RECURSOS HUMANOS</t>
  </si>
  <si>
    <t>31.12.2016</t>
  </si>
  <si>
    <t>COORDENADORIA DE INFORMAÇÕES FUNCIONAIS</t>
  </si>
  <si>
    <t>TRIBUNAL SUPERIOR DO TRABALHO</t>
  </si>
  <si>
    <t>Data de referência: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</si>
</sst>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</numFmts>
  <fonts count="120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</fonts>
  <fills count="11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6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59" fillId="0" borderId="0"/>
    <xf numFmtId="0" fontId="62" fillId="0" borderId="0" applyNumberFormat="0" applyFill="0" applyBorder="0" applyAlignment="0" applyProtection="0"/>
    <xf numFmtId="0" fontId="63" fillId="0" borderId="29" applyNumberFormat="0" applyFill="0" applyAlignment="0" applyProtection="0"/>
    <xf numFmtId="0" fontId="64" fillId="0" borderId="30" applyNumberFormat="0" applyFill="0" applyAlignment="0" applyProtection="0"/>
    <xf numFmtId="0" fontId="65" fillId="0" borderId="31" applyNumberFormat="0" applyFill="0" applyAlignment="0" applyProtection="0"/>
    <xf numFmtId="0" fontId="65" fillId="0" borderId="0" applyNumberFormat="0" applyFill="0" applyBorder="0" applyAlignment="0" applyProtection="0"/>
    <xf numFmtId="0" fontId="66" fillId="33" borderId="0" applyNumberFormat="0" applyBorder="0" applyAlignment="0" applyProtection="0"/>
    <xf numFmtId="0" fontId="67" fillId="34" borderId="0" applyNumberFormat="0" applyBorder="0" applyAlignment="0" applyProtection="0"/>
    <xf numFmtId="0" fontId="68" fillId="35" borderId="0" applyNumberFormat="0" applyBorder="0" applyAlignment="0" applyProtection="0"/>
    <xf numFmtId="0" fontId="69" fillId="36" borderId="32" applyNumberFormat="0" applyAlignment="0" applyProtection="0"/>
    <xf numFmtId="0" fontId="70" fillId="37" borderId="33" applyNumberFormat="0" applyAlignment="0" applyProtection="0"/>
    <xf numFmtId="0" fontId="71" fillId="37" borderId="32" applyNumberFormat="0" applyAlignment="0" applyProtection="0"/>
    <xf numFmtId="0" fontId="72" fillId="0" borderId="34" applyNumberFormat="0" applyFill="0" applyAlignment="0" applyProtection="0"/>
    <xf numFmtId="0" fontId="73" fillId="38" borderId="35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7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77" fillId="43" borderId="0" applyNumberFormat="0" applyBorder="0" applyAlignment="0" applyProtection="0"/>
    <xf numFmtId="0" fontId="7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77" fillId="47" borderId="0" applyNumberFormat="0" applyBorder="0" applyAlignment="0" applyProtection="0"/>
    <xf numFmtId="0" fontId="7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77" fillId="51" borderId="0" applyNumberFormat="0" applyBorder="0" applyAlignment="0" applyProtection="0"/>
    <xf numFmtId="0" fontId="7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77" fillId="55" borderId="0" applyNumberFormat="0" applyBorder="0" applyAlignment="0" applyProtection="0"/>
    <xf numFmtId="0" fontId="77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77" fillId="59" borderId="0" applyNumberFormat="0" applyBorder="0" applyAlignment="0" applyProtection="0"/>
    <xf numFmtId="0" fontId="77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77" fillId="63" borderId="0" applyNumberFormat="0" applyBorder="0" applyAlignment="0" applyProtection="0"/>
    <xf numFmtId="0" fontId="78" fillId="0" borderId="0"/>
    <xf numFmtId="0" fontId="79" fillId="64" borderId="0"/>
    <xf numFmtId="0" fontId="79" fillId="65" borderId="0"/>
    <xf numFmtId="0" fontId="79" fillId="66" borderId="0"/>
    <xf numFmtId="0" fontId="79" fillId="67" borderId="0"/>
    <xf numFmtId="0" fontId="79" fillId="68" borderId="0"/>
    <xf numFmtId="0" fontId="79" fillId="69" borderId="0"/>
    <xf numFmtId="0" fontId="79" fillId="64" borderId="0"/>
    <xf numFmtId="0" fontId="79" fillId="64" borderId="0"/>
    <xf numFmtId="0" fontId="79" fillId="64" borderId="0"/>
    <xf numFmtId="0" fontId="79" fillId="64" borderId="0"/>
    <xf numFmtId="0" fontId="79" fillId="65" borderId="0"/>
    <xf numFmtId="0" fontId="79" fillId="65" borderId="0"/>
    <xf numFmtId="0" fontId="79" fillId="65" borderId="0"/>
    <xf numFmtId="0" fontId="79" fillId="65" borderId="0"/>
    <xf numFmtId="0" fontId="79" fillId="66" borderId="0"/>
    <xf numFmtId="0" fontId="79" fillId="66" borderId="0"/>
    <xf numFmtId="0" fontId="79" fillId="66" borderId="0"/>
    <xf numFmtId="0" fontId="79" fillId="66" borderId="0"/>
    <xf numFmtId="0" fontId="79" fillId="67" borderId="0"/>
    <xf numFmtId="0" fontId="79" fillId="67" borderId="0"/>
    <xf numFmtId="0" fontId="79" fillId="67" borderId="0"/>
    <xf numFmtId="0" fontId="79" fillId="67" borderId="0"/>
    <xf numFmtId="0" fontId="79" fillId="68" borderId="0"/>
    <xf numFmtId="0" fontId="79" fillId="68" borderId="0"/>
    <xf numFmtId="0" fontId="79" fillId="68" borderId="0"/>
    <xf numFmtId="0" fontId="79" fillId="68" borderId="0"/>
    <xf numFmtId="0" fontId="79" fillId="69" borderId="0"/>
    <xf numFmtId="0" fontId="79" fillId="69" borderId="0"/>
    <xf numFmtId="0" fontId="79" fillId="69" borderId="0"/>
    <xf numFmtId="0" fontId="79" fillId="70" borderId="0"/>
    <xf numFmtId="0" fontId="79" fillId="71" borderId="0"/>
    <xf numFmtId="0" fontId="79" fillId="72" borderId="0"/>
    <xf numFmtId="0" fontId="79" fillId="73" borderId="0"/>
    <xf numFmtId="0" fontId="79" fillId="67" borderId="0"/>
    <xf numFmtId="0" fontId="79" fillId="71" borderId="0"/>
    <xf numFmtId="0" fontId="79" fillId="74" borderId="0"/>
    <xf numFmtId="0" fontId="79" fillId="71" borderId="0"/>
    <xf numFmtId="0" fontId="79" fillId="71" borderId="0"/>
    <xf numFmtId="0" fontId="79" fillId="71" borderId="0"/>
    <xf numFmtId="0" fontId="79" fillId="71" borderId="0"/>
    <xf numFmtId="0" fontId="79" fillId="72" borderId="0"/>
    <xf numFmtId="0" fontId="79" fillId="72" borderId="0"/>
    <xf numFmtId="0" fontId="79" fillId="72" borderId="0"/>
    <xf numFmtId="0" fontId="79" fillId="72" borderId="0"/>
    <xf numFmtId="0" fontId="79" fillId="73" borderId="0"/>
    <xf numFmtId="0" fontId="79" fillId="73" borderId="0"/>
    <xf numFmtId="0" fontId="79" fillId="73" borderId="0"/>
    <xf numFmtId="0" fontId="79" fillId="73" borderId="0"/>
    <xf numFmtId="0" fontId="79" fillId="67" borderId="0"/>
    <xf numFmtId="0" fontId="79" fillId="67" borderId="0"/>
    <xf numFmtId="0" fontId="79" fillId="67" borderId="0"/>
    <xf numFmtId="0" fontId="79" fillId="67" borderId="0"/>
    <xf numFmtId="0" fontId="79" fillId="71" borderId="0"/>
    <xf numFmtId="0" fontId="79" fillId="71" borderId="0"/>
    <xf numFmtId="0" fontId="79" fillId="71" borderId="0"/>
    <xf numFmtId="0" fontId="79" fillId="71" borderId="0"/>
    <xf numFmtId="0" fontId="79" fillId="74" borderId="0"/>
    <xf numFmtId="0" fontId="79" fillId="74" borderId="0"/>
    <xf numFmtId="0" fontId="79" fillId="74" borderId="0"/>
    <xf numFmtId="0" fontId="79" fillId="74" borderId="0"/>
    <xf numFmtId="0" fontId="80" fillId="75" borderId="0"/>
    <xf numFmtId="0" fontId="80" fillId="72" borderId="0"/>
    <xf numFmtId="0" fontId="80" fillId="73" borderId="0"/>
    <xf numFmtId="0" fontId="80" fillId="76" borderId="0"/>
    <xf numFmtId="0" fontId="80" fillId="77" borderId="0"/>
    <xf numFmtId="0" fontId="80" fillId="78" borderId="0"/>
    <xf numFmtId="0" fontId="80" fillId="75" borderId="0"/>
    <xf numFmtId="0" fontId="80" fillId="75" borderId="0"/>
    <xf numFmtId="0" fontId="80" fillId="75" borderId="0"/>
    <xf numFmtId="0" fontId="80" fillId="75" borderId="0"/>
    <xf numFmtId="0" fontId="80" fillId="72" borderId="0"/>
    <xf numFmtId="0" fontId="80" fillId="72" borderId="0"/>
    <xf numFmtId="0" fontId="80" fillId="72" borderId="0"/>
    <xf numFmtId="0" fontId="80" fillId="72" borderId="0"/>
    <xf numFmtId="0" fontId="80" fillId="73" borderId="0"/>
    <xf numFmtId="0" fontId="80" fillId="73" borderId="0"/>
    <xf numFmtId="0" fontId="80" fillId="73" borderId="0"/>
    <xf numFmtId="0" fontId="80" fillId="73" borderId="0"/>
    <xf numFmtId="0" fontId="80" fillId="76" borderId="0"/>
    <xf numFmtId="0" fontId="80" fillId="76" borderId="0"/>
    <xf numFmtId="0" fontId="80" fillId="76" borderId="0"/>
    <xf numFmtId="0" fontId="80" fillId="76" borderId="0"/>
    <xf numFmtId="0" fontId="80" fillId="77" borderId="0"/>
    <xf numFmtId="0" fontId="80" fillId="77" borderId="0"/>
    <xf numFmtId="0" fontId="80" fillId="77" borderId="0"/>
    <xf numFmtId="0" fontId="80" fillId="77" borderId="0"/>
    <xf numFmtId="0" fontId="80" fillId="78" borderId="0"/>
    <xf numFmtId="0" fontId="80" fillId="78" borderId="0"/>
    <xf numFmtId="0" fontId="80" fillId="78" borderId="0"/>
    <xf numFmtId="0" fontId="80" fillId="78" borderId="0"/>
    <xf numFmtId="0" fontId="80" fillId="79" borderId="0"/>
    <xf numFmtId="0" fontId="80" fillId="80" borderId="0"/>
    <xf numFmtId="0" fontId="80" fillId="81" borderId="0"/>
    <xf numFmtId="0" fontId="80" fillId="76" borderId="0"/>
    <xf numFmtId="0" fontId="80" fillId="77" borderId="0"/>
    <xf numFmtId="0" fontId="80" fillId="82" borderId="0"/>
    <xf numFmtId="180" fontId="81" fillId="0" borderId="38"/>
    <xf numFmtId="0" fontId="82" fillId="65" borderId="0"/>
    <xf numFmtId="180" fontId="83" fillId="0" borderId="0">
      <alignment vertical="top"/>
    </xf>
    <xf numFmtId="180" fontId="84" fillId="0" borderId="0">
      <alignment horizontal="right"/>
    </xf>
    <xf numFmtId="180" fontId="84" fillId="0" borderId="0">
      <alignment horizontal="left"/>
    </xf>
    <xf numFmtId="0" fontId="85" fillId="66" borderId="0"/>
    <xf numFmtId="0" fontId="85" fillId="66" borderId="0"/>
    <xf numFmtId="0" fontId="85" fillId="66" borderId="0"/>
    <xf numFmtId="0" fontId="85" fillId="66" borderId="0"/>
    <xf numFmtId="2" fontId="86" fillId="0" borderId="0">
      <protection locked="0"/>
    </xf>
    <xf numFmtId="2" fontId="87" fillId="0" borderId="0">
      <protection locked="0"/>
    </xf>
    <xf numFmtId="0" fontId="88" fillId="0" borderId="0"/>
    <xf numFmtId="0" fontId="89" fillId="0" borderId="0"/>
    <xf numFmtId="0" fontId="90" fillId="70" borderId="39"/>
    <xf numFmtId="0" fontId="90" fillId="70" borderId="39"/>
    <xf numFmtId="0" fontId="90" fillId="70" borderId="39"/>
    <xf numFmtId="0" fontId="90" fillId="70" borderId="39"/>
    <xf numFmtId="0" fontId="90" fillId="70" borderId="39"/>
    <xf numFmtId="0" fontId="91" fillId="0" borderId="0">
      <alignment vertical="center"/>
    </xf>
    <xf numFmtId="0" fontId="92" fillId="83" borderId="40"/>
    <xf numFmtId="0" fontId="92" fillId="83" borderId="40"/>
    <xf numFmtId="0" fontId="92" fillId="83" borderId="40"/>
    <xf numFmtId="0" fontId="92" fillId="83" borderId="40"/>
    <xf numFmtId="0" fontId="93" fillId="0" borderId="41"/>
    <xf numFmtId="0" fontId="93" fillId="0" borderId="41"/>
    <xf numFmtId="0" fontId="93" fillId="0" borderId="41"/>
    <xf numFmtId="0" fontId="93" fillId="0" borderId="41"/>
    <xf numFmtId="0" fontId="92" fillId="83" borderId="40"/>
    <xf numFmtId="4" fontId="79" fillId="0" borderId="0"/>
    <xf numFmtId="181" fontId="94" fillId="0" borderId="0"/>
    <xf numFmtId="181" fontId="94" fillId="0" borderId="0"/>
    <xf numFmtId="3" fontId="79" fillId="0" borderId="0"/>
    <xf numFmtId="182" fontId="79" fillId="0" borderId="0"/>
    <xf numFmtId="0" fontId="79" fillId="0" borderId="0"/>
    <xf numFmtId="0" fontId="79" fillId="0" borderId="0"/>
    <xf numFmtId="168" fontId="79" fillId="0" borderId="0"/>
    <xf numFmtId="183" fontId="79" fillId="0" borderId="0"/>
    <xf numFmtId="0" fontId="80" fillId="79" borderId="0"/>
    <xf numFmtId="0" fontId="80" fillId="79" borderId="0"/>
    <xf numFmtId="0" fontId="80" fillId="79" borderId="0"/>
    <xf numFmtId="0" fontId="80" fillId="79" borderId="0"/>
    <xf numFmtId="0" fontId="80" fillId="80" borderId="0"/>
    <xf numFmtId="0" fontId="80" fillId="80" borderId="0"/>
    <xf numFmtId="0" fontId="80" fillId="80" borderId="0"/>
    <xf numFmtId="0" fontId="80" fillId="80" borderId="0"/>
    <xf numFmtId="0" fontId="80" fillId="81" borderId="0"/>
    <xf numFmtId="0" fontId="80" fillId="81" borderId="0"/>
    <xf numFmtId="0" fontId="80" fillId="81" borderId="0"/>
    <xf numFmtId="0" fontId="80" fillId="81" borderId="0"/>
    <xf numFmtId="0" fontId="80" fillId="76" borderId="0"/>
    <xf numFmtId="0" fontId="80" fillId="76" borderId="0"/>
    <xf numFmtId="0" fontId="80" fillId="76" borderId="0"/>
    <xf numFmtId="0" fontId="80" fillId="76" borderId="0"/>
    <xf numFmtId="0" fontId="80" fillId="77" borderId="0"/>
    <xf numFmtId="0" fontId="80" fillId="77" borderId="0"/>
    <xf numFmtId="0" fontId="80" fillId="77" borderId="0"/>
    <xf numFmtId="0" fontId="80" fillId="77" borderId="0"/>
    <xf numFmtId="0" fontId="80" fillId="82" borderId="0"/>
    <xf numFmtId="0" fontId="80" fillId="82" borderId="0"/>
    <xf numFmtId="0" fontId="80" fillId="82" borderId="0"/>
    <xf numFmtId="0" fontId="80" fillId="82" borderId="0"/>
    <xf numFmtId="0" fontId="95" fillId="69" borderId="39"/>
    <xf numFmtId="0" fontId="95" fillId="69" borderId="39"/>
    <xf numFmtId="0" fontId="95" fillId="69" borderId="39"/>
    <xf numFmtId="0" fontId="95" fillId="70" borderId="39"/>
    <xf numFmtId="184" fontId="94" fillId="0" borderId="0"/>
    <xf numFmtId="0" fontId="94" fillId="0" borderId="0"/>
    <xf numFmtId="0" fontId="96" fillId="0" borderId="0"/>
    <xf numFmtId="0" fontId="97" fillId="0" borderId="42">
      <alignment horizontal="center"/>
    </xf>
    <xf numFmtId="2" fontId="79" fillId="0" borderId="0"/>
    <xf numFmtId="2" fontId="79" fillId="0" borderId="0"/>
    <xf numFmtId="0" fontId="98" fillId="0" borderId="0">
      <alignment horizontal="left"/>
    </xf>
    <xf numFmtId="0" fontId="85" fillId="66" borderId="0"/>
    <xf numFmtId="0" fontId="99" fillId="0" borderId="0">
      <alignment horizontal="center"/>
    </xf>
    <xf numFmtId="0" fontId="100" fillId="0" borderId="43"/>
    <xf numFmtId="0" fontId="101" fillId="0" borderId="44"/>
    <xf numFmtId="0" fontId="102" fillId="0" borderId="45"/>
    <xf numFmtId="0" fontId="102" fillId="0" borderId="0"/>
    <xf numFmtId="0" fontId="99" fillId="0" borderId="0">
      <alignment horizontal="center" textRotation="90"/>
    </xf>
    <xf numFmtId="0" fontId="82" fillId="65" borderId="0"/>
    <xf numFmtId="0" fontId="82" fillId="65" borderId="0"/>
    <xf numFmtId="0" fontId="82" fillId="65" borderId="0"/>
    <xf numFmtId="0" fontId="82" fillId="65" borderId="0"/>
    <xf numFmtId="0" fontId="81" fillId="0" borderId="0"/>
    <xf numFmtId="0" fontId="95" fillId="69" borderId="39"/>
    <xf numFmtId="171" fontId="79" fillId="0" borderId="0"/>
    <xf numFmtId="0" fontId="93" fillId="0" borderId="41"/>
    <xf numFmtId="185" fontId="94" fillId="0" borderId="0"/>
    <xf numFmtId="182" fontId="79" fillId="0" borderId="0"/>
    <xf numFmtId="0" fontId="103" fillId="84" borderId="0"/>
    <xf numFmtId="0" fontId="103" fillId="84" borderId="0"/>
    <xf numFmtId="0" fontId="103" fillId="84" borderId="0"/>
    <xf numFmtId="0" fontId="103" fillId="84" borderId="0"/>
    <xf numFmtId="0" fontId="103" fillId="84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9" fillId="0" borderId="0"/>
    <xf numFmtId="0" fontId="7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85" borderId="46"/>
    <xf numFmtId="0" fontId="94" fillId="85" borderId="46"/>
    <xf numFmtId="0" fontId="94" fillId="85" borderId="46"/>
    <xf numFmtId="0" fontId="94" fillId="85" borderId="46"/>
    <xf numFmtId="0" fontId="94" fillId="85" borderId="46"/>
    <xf numFmtId="0" fontId="104" fillId="70" borderId="47"/>
    <xf numFmtId="173" fontId="86" fillId="0" borderId="0">
      <protection locked="0"/>
    </xf>
    <xf numFmtId="186" fontId="86" fillId="0" borderId="0">
      <protection locked="0"/>
    </xf>
    <xf numFmtId="9" fontId="94" fillId="0" borderId="0"/>
    <xf numFmtId="9" fontId="105" fillId="0" borderId="0"/>
    <xf numFmtId="9" fontId="79" fillId="0" borderId="0"/>
    <xf numFmtId="9" fontId="94" fillId="0" borderId="0"/>
    <xf numFmtId="9" fontId="79" fillId="0" borderId="0"/>
    <xf numFmtId="9" fontId="94" fillId="0" borderId="0"/>
    <xf numFmtId="9" fontId="94" fillId="0" borderId="0"/>
    <xf numFmtId="9" fontId="94" fillId="0" borderId="0"/>
    <xf numFmtId="9" fontId="94" fillId="0" borderId="0"/>
    <xf numFmtId="9" fontId="94" fillId="0" borderId="0"/>
    <xf numFmtId="9" fontId="94" fillId="0" borderId="0"/>
    <xf numFmtId="0" fontId="106" fillId="0" borderId="0"/>
    <xf numFmtId="187" fontId="106" fillId="0" borderId="0"/>
    <xf numFmtId="0" fontId="84" fillId="0" borderId="0"/>
    <xf numFmtId="0" fontId="104" fillId="70" borderId="47"/>
    <xf numFmtId="0" fontId="104" fillId="70" borderId="47"/>
    <xf numFmtId="0" fontId="104" fillId="70" borderId="47"/>
    <xf numFmtId="0" fontId="104" fillId="70" borderId="47"/>
    <xf numFmtId="188" fontId="79" fillId="0" borderId="0"/>
    <xf numFmtId="188" fontId="107" fillId="0" borderId="28"/>
    <xf numFmtId="175" fontId="94" fillId="0" borderId="0">
      <protection locked="0"/>
    </xf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79" fillId="0" borderId="0"/>
    <xf numFmtId="189" fontId="94" fillId="0" borderId="0"/>
    <xf numFmtId="181" fontId="94" fillId="0" borderId="0"/>
    <xf numFmtId="0" fontId="94" fillId="0" borderId="0"/>
    <xf numFmtId="181" fontId="94" fillId="0" borderId="0"/>
    <xf numFmtId="181" fontId="94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77" fontId="79" fillId="0" borderId="0"/>
    <xf numFmtId="178" fontId="79" fillId="0" borderId="0"/>
    <xf numFmtId="0" fontId="109" fillId="0" borderId="0"/>
    <xf numFmtId="0" fontId="110" fillId="0" borderId="48"/>
    <xf numFmtId="0" fontId="100" fillId="0" borderId="43"/>
    <xf numFmtId="0" fontId="100" fillId="0" borderId="43"/>
    <xf numFmtId="0" fontId="100" fillId="0" borderId="43"/>
    <xf numFmtId="0" fontId="100" fillId="0" borderId="43"/>
    <xf numFmtId="0" fontId="100" fillId="0" borderId="43"/>
    <xf numFmtId="0" fontId="111" fillId="0" borderId="0"/>
    <xf numFmtId="0" fontId="109" fillId="0" borderId="0"/>
    <xf numFmtId="0" fontId="101" fillId="0" borderId="44"/>
    <xf numFmtId="0" fontId="101" fillId="0" borderId="44"/>
    <xf numFmtId="0" fontId="101" fillId="0" borderId="44"/>
    <xf numFmtId="0" fontId="101" fillId="0" borderId="44"/>
    <xf numFmtId="0" fontId="102" fillId="0" borderId="45"/>
    <xf numFmtId="0" fontId="102" fillId="0" borderId="45"/>
    <xf numFmtId="0" fontId="102" fillId="0" borderId="45"/>
    <xf numFmtId="0" fontId="102" fillId="0" borderId="45"/>
    <xf numFmtId="0" fontId="102" fillId="0" borderId="0"/>
    <xf numFmtId="0" fontId="102" fillId="0" borderId="0"/>
    <xf numFmtId="0" fontId="102" fillId="0" borderId="0"/>
    <xf numFmtId="0" fontId="102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2" fontId="112" fillId="0" borderId="0">
      <protection locked="0"/>
    </xf>
    <xf numFmtId="2" fontId="112" fillId="0" borderId="0">
      <protection locked="0"/>
    </xf>
    <xf numFmtId="0" fontId="113" fillId="0" borderId="49"/>
    <xf numFmtId="0" fontId="113" fillId="0" borderId="49"/>
    <xf numFmtId="0" fontId="113" fillId="0" borderId="49"/>
    <xf numFmtId="0" fontId="113" fillId="0" borderId="49"/>
    <xf numFmtId="186" fontId="86" fillId="0" borderId="0">
      <protection locked="0"/>
    </xf>
    <xf numFmtId="190" fontId="86" fillId="0" borderId="0">
      <protection locked="0"/>
    </xf>
    <xf numFmtId="0" fontId="94" fillId="0" borderId="0"/>
    <xf numFmtId="189" fontId="105" fillId="0" borderId="0"/>
    <xf numFmtId="181" fontId="94" fillId="0" borderId="0"/>
    <xf numFmtId="189" fontId="94" fillId="0" borderId="0"/>
    <xf numFmtId="181" fontId="94" fillId="0" borderId="0"/>
    <xf numFmtId="189" fontId="94" fillId="0" borderId="0"/>
    <xf numFmtId="3" fontId="79" fillId="0" borderId="0"/>
    <xf numFmtId="0" fontId="108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191" fontId="43" fillId="0" borderId="13"/>
    <xf numFmtId="191" fontId="21" fillId="0" borderId="0"/>
    <xf numFmtId="9" fontId="115" fillId="0" borderId="0" applyFill="0" applyBorder="0" applyAlignment="0" applyProtection="0"/>
    <xf numFmtId="0" fontId="5" fillId="95" borderId="0" applyNumberFormat="0" applyBorder="0" applyAlignment="0" applyProtection="0"/>
    <xf numFmtId="0" fontId="4" fillId="99" borderId="0" applyNumberFormat="0" applyBorder="0" applyAlignment="0" applyProtection="0"/>
    <xf numFmtId="0" fontId="6" fillId="92" borderId="0" applyNumberFormat="0" applyBorder="0" applyAlignment="0" applyProtection="0"/>
    <xf numFmtId="0" fontId="4" fillId="0" borderId="0"/>
    <xf numFmtId="0" fontId="13" fillId="8" borderId="52" applyNumberFormat="0" applyAlignment="0" applyProtection="0"/>
    <xf numFmtId="0" fontId="13" fillId="8" borderId="52" applyNumberFormat="0" applyAlignment="0" applyProtection="0"/>
    <xf numFmtId="0" fontId="13" fillId="8" borderId="52" applyNumberFormat="0" applyAlignment="0" applyProtection="0"/>
    <xf numFmtId="0" fontId="13" fillId="8" borderId="52" applyNumberFormat="0" applyAlignment="0" applyProtection="0"/>
    <xf numFmtId="9" fontId="1" fillId="0" borderId="0" applyFont="0" applyFill="0" applyBorder="0" applyAlignment="0" applyProtection="0"/>
    <xf numFmtId="0" fontId="13" fillId="8" borderId="52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10" fillId="89" borderId="50" applyNumberFormat="0" applyAlignment="0" applyProtection="0"/>
    <xf numFmtId="4" fontId="79" fillId="0" borderId="0"/>
    <xf numFmtId="0" fontId="1" fillId="0" borderId="0"/>
    <xf numFmtId="0" fontId="10" fillId="89" borderId="50" applyNumberFormat="0" applyAlignment="0" applyProtection="0"/>
    <xf numFmtId="0" fontId="10" fillId="89" borderId="50" applyNumberFormat="0" applyAlignment="0" applyProtection="0"/>
    <xf numFmtId="0" fontId="5" fillId="94" borderId="0" applyNumberFormat="0" applyBorder="0" applyAlignment="0" applyProtection="0"/>
    <xf numFmtId="0" fontId="10" fillId="7" borderId="50" applyNumberFormat="0" applyAlignment="0" applyProtection="0"/>
    <xf numFmtId="0" fontId="5" fillId="102" borderId="0" applyNumberFormat="0" applyBorder="0" applyAlignment="0" applyProtection="0"/>
    <xf numFmtId="0" fontId="5" fillId="100" borderId="0" applyNumberFormat="0" applyBorder="0" applyAlignment="0" applyProtection="0"/>
    <xf numFmtId="0" fontId="13" fillId="104" borderId="52" applyNumberFormat="0" applyAlignment="0" applyProtection="0"/>
    <xf numFmtId="0" fontId="10" fillId="8" borderId="50" applyNumberFormat="0" applyAlignment="0" applyProtection="0"/>
    <xf numFmtId="0" fontId="10" fillId="7" borderId="50" applyNumberFormat="0" applyAlignment="0" applyProtection="0"/>
    <xf numFmtId="0" fontId="10" fillId="7" borderId="50" applyNumberFormat="0" applyAlignment="0" applyProtection="0"/>
    <xf numFmtId="0" fontId="10" fillId="7" borderId="50" applyNumberFormat="0" applyAlignment="0" applyProtection="0"/>
    <xf numFmtId="0" fontId="5" fillId="96" borderId="0" applyNumberFormat="0" applyBorder="0" applyAlignment="0" applyProtection="0"/>
    <xf numFmtId="0" fontId="6" fillId="92" borderId="0" applyNumberFormat="0" applyBorder="0" applyAlignment="0" applyProtection="0"/>
    <xf numFmtId="0" fontId="7" fillId="104" borderId="50" applyNumberFormat="0" applyAlignment="0" applyProtection="0"/>
    <xf numFmtId="0" fontId="8" fillId="105" borderId="3" applyNumberFormat="0" applyAlignment="0" applyProtection="0"/>
    <xf numFmtId="0" fontId="12" fillId="110" borderId="0" applyNumberFormat="0" applyBorder="0" applyAlignment="0" applyProtection="0"/>
    <xf numFmtId="0" fontId="79" fillId="0" borderId="0"/>
    <xf numFmtId="0" fontId="11" fillId="91" borderId="0" applyNumberFormat="0" applyBorder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5" fillId="106" borderId="0" applyNumberFormat="0" applyBorder="0" applyAlignment="0" applyProtection="0"/>
    <xf numFmtId="0" fontId="5" fillId="108" borderId="0" applyNumberFormat="0" applyBorder="0" applyAlignment="0" applyProtection="0"/>
    <xf numFmtId="0" fontId="10" fillId="98" borderId="50" applyNumberFormat="0" applyAlignment="0" applyProtection="0"/>
    <xf numFmtId="0" fontId="5" fillId="95" borderId="0" applyNumberFormat="0" applyBorder="0" applyAlignment="0" applyProtection="0"/>
    <xf numFmtId="0" fontId="5" fillId="109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9" borderId="0" applyNumberFormat="0" applyBorder="0" applyAlignment="0" applyProtection="0"/>
    <xf numFmtId="0" fontId="5" fillId="95" borderId="0" applyNumberFormat="0" applyBorder="0" applyAlignment="0" applyProtection="0"/>
    <xf numFmtId="0" fontId="10" fillId="98" borderId="50" applyNumberFormat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4" fillId="88" borderId="0" applyNumberFormat="0" applyBorder="0" applyAlignment="0" applyProtection="0"/>
    <xf numFmtId="0" fontId="4" fillId="88" borderId="0" applyNumberFormat="0" applyBorder="0" applyAlignment="0" applyProtection="0"/>
    <xf numFmtId="0" fontId="4" fillId="88" borderId="0" applyNumberFormat="0" applyBorder="0" applyAlignment="0" applyProtection="0"/>
    <xf numFmtId="0" fontId="4" fillId="88" borderId="0" applyNumberFormat="0" applyBorder="0" applyAlignment="0" applyProtection="0"/>
    <xf numFmtId="9" fontId="4" fillId="0" borderId="0" applyFont="0" applyFill="0" applyBorder="0" applyAlignment="0" applyProtection="0"/>
    <xf numFmtId="0" fontId="5" fillId="108" borderId="0" applyNumberFormat="0" applyBorder="0" applyAlignment="0" applyProtection="0"/>
    <xf numFmtId="0" fontId="5" fillId="106" borderId="0" applyNumberFormat="0" applyBorder="0" applyAlignment="0" applyProtection="0"/>
    <xf numFmtId="0" fontId="11" fillId="91" borderId="0" applyNumberFormat="0" applyBorder="0" applyAlignment="0" applyProtection="0"/>
    <xf numFmtId="0" fontId="4" fillId="87" borderId="0" applyNumberFormat="0" applyBorder="0" applyAlignment="0" applyProtection="0"/>
    <xf numFmtId="0" fontId="4" fillId="87" borderId="0" applyNumberFormat="0" applyBorder="0" applyAlignment="0" applyProtection="0"/>
    <xf numFmtId="0" fontId="4" fillId="87" borderId="0" applyNumberFormat="0" applyBorder="0" applyAlignment="0" applyProtection="0"/>
    <xf numFmtId="0" fontId="4" fillId="87" borderId="0" applyNumberFormat="0" applyBorder="0" applyAlignment="0" applyProtection="0"/>
    <xf numFmtId="0" fontId="4" fillId="89" borderId="0" applyNumberFormat="0" applyBorder="0" applyAlignment="0" applyProtection="0"/>
    <xf numFmtId="0" fontId="4" fillId="88" borderId="0" applyNumberFormat="0" applyBorder="0" applyAlignment="0" applyProtection="0"/>
    <xf numFmtId="0" fontId="4" fillId="87" borderId="0" applyNumberFormat="0" applyBorder="0" applyAlignment="0" applyProtection="0"/>
    <xf numFmtId="0" fontId="110" fillId="0" borderId="48"/>
    <xf numFmtId="0" fontId="114" fillId="86" borderId="0" applyBorder="0" applyProtection="0"/>
    <xf numFmtId="0" fontId="114" fillId="86" borderId="0" applyBorder="0" applyProtection="0"/>
    <xf numFmtId="0" fontId="10" fillId="89" borderId="50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4" fillId="86" borderId="0" applyBorder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15" fillId="0" borderId="0" applyFill="0" applyBorder="0" applyAlignment="0" applyProtection="0"/>
    <xf numFmtId="0" fontId="4" fillId="101" borderId="0" applyNumberFormat="0" applyBorder="0" applyAlignment="0" applyProtection="0"/>
    <xf numFmtId="0" fontId="4" fillId="99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4" fillId="100" borderId="0" applyNumberFormat="0" applyBorder="0" applyAlignment="0" applyProtection="0"/>
    <xf numFmtId="0" fontId="12" fillId="110" borderId="0" applyNumberFormat="0" applyBorder="0" applyAlignment="0" applyProtection="0"/>
    <xf numFmtId="0" fontId="8" fillId="105" borderId="3" applyNumberFormat="0" applyAlignment="0" applyProtection="0"/>
    <xf numFmtId="0" fontId="7" fillId="104" borderId="50" applyNumberFormat="0" applyAlignment="0" applyProtection="0"/>
    <xf numFmtId="0" fontId="3" fillId="111" borderId="51" applyNumberFormat="0" applyFont="0" applyAlignment="0" applyProtection="0"/>
    <xf numFmtId="0" fontId="5" fillId="96" borderId="0" applyNumberFormat="0" applyBorder="0" applyAlignment="0" applyProtection="0"/>
    <xf numFmtId="0" fontId="5" fillId="103" borderId="0" applyNumberFormat="0" applyBorder="0" applyAlignment="0" applyProtection="0"/>
    <xf numFmtId="0" fontId="13" fillId="104" borderId="52" applyNumberFormat="0" applyAlignment="0" applyProtection="0"/>
    <xf numFmtId="0" fontId="5" fillId="95" borderId="0" applyNumberFormat="0" applyBorder="0" applyAlignment="0" applyProtection="0"/>
    <xf numFmtId="0" fontId="5" fillId="94" borderId="0" applyNumberFormat="0" applyBorder="0" applyAlignment="0" applyProtection="0"/>
    <xf numFmtId="0" fontId="5" fillId="100" borderId="0" applyNumberFormat="0" applyBorder="0" applyAlignment="0" applyProtection="0"/>
    <xf numFmtId="0" fontId="5" fillId="102" borderId="0" applyNumberFormat="0" applyBorder="0" applyAlignment="0" applyProtection="0"/>
    <xf numFmtId="0" fontId="4" fillId="101" borderId="0" applyNumberFormat="0" applyBorder="0" applyAlignment="0" applyProtection="0"/>
    <xf numFmtId="0" fontId="4" fillId="99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100" borderId="0" applyNumberFormat="0" applyBorder="0" applyAlignment="0" applyProtection="0"/>
    <xf numFmtId="0" fontId="4" fillId="99" borderId="0" applyNumberFormat="0" applyBorder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4" fillId="98" borderId="0" applyNumberFormat="0" applyBorder="0" applyAlignment="0" applyProtection="0"/>
    <xf numFmtId="0" fontId="4" fillId="97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93" borderId="0" applyNumberFormat="0" applyBorder="0" applyAlignment="0" applyProtection="0"/>
    <xf numFmtId="0" fontId="4" fillId="92" borderId="0" applyNumberFormat="0" applyBorder="0" applyAlignment="0" applyProtection="0"/>
    <xf numFmtId="0" fontId="4" fillId="91" borderId="0" applyNumberFormat="0" applyBorder="0" applyAlignment="0" applyProtection="0"/>
    <xf numFmtId="0" fontId="4" fillId="90" borderId="0" applyNumberFormat="0" applyBorder="0" applyAlignment="0" applyProtection="0"/>
    <xf numFmtId="0" fontId="5" fillId="107" borderId="0" applyNumberFormat="0" applyBorder="0" applyAlignment="0" applyProtection="0"/>
    <xf numFmtId="0" fontId="4" fillId="98" borderId="0" applyNumberFormat="0" applyBorder="0" applyAlignment="0" applyProtection="0"/>
    <xf numFmtId="0" fontId="4" fillId="97" borderId="0" applyNumberFormat="0" applyBorder="0" applyAlignment="0" applyProtection="0"/>
    <xf numFmtId="0" fontId="4" fillId="93" borderId="0" applyNumberFormat="0" applyBorder="0" applyAlignment="0" applyProtection="0"/>
    <xf numFmtId="0" fontId="4" fillId="92" borderId="0" applyNumberFormat="0" applyBorder="0" applyAlignment="0" applyProtection="0"/>
    <xf numFmtId="0" fontId="4" fillId="91" borderId="0" applyNumberFormat="0" applyBorder="0" applyAlignment="0" applyProtection="0"/>
    <xf numFmtId="0" fontId="4" fillId="90" borderId="0" applyNumberFormat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56" fillId="0" borderId="0" xfId="0" applyFont="1"/>
    <xf numFmtId="0" fontId="3" fillId="0" borderId="0" xfId="0" applyFont="1"/>
    <xf numFmtId="0" fontId="0" fillId="0" borderId="19" xfId="0" applyBorder="1"/>
    <xf numFmtId="0" fontId="57" fillId="0" borderId="0" xfId="0" applyFont="1" applyAlignment="1"/>
    <xf numFmtId="0" fontId="57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57" fillId="24" borderId="0" xfId="0" applyFont="1" applyFill="1" applyBorder="1" applyAlignment="1">
      <alignment horizontal="center" vertical="top" wrapText="1"/>
    </xf>
    <xf numFmtId="0" fontId="57" fillId="24" borderId="18" xfId="0" applyFont="1" applyFill="1" applyBorder="1" applyAlignment="1">
      <alignment horizontal="center" wrapText="1"/>
    </xf>
    <xf numFmtId="0" fontId="57" fillId="24" borderId="0" xfId="0" applyFont="1" applyFill="1" applyBorder="1" applyAlignment="1">
      <alignment horizontal="center" wrapText="1"/>
    </xf>
    <xf numFmtId="0" fontId="58" fillId="0" borderId="0" xfId="0" applyFont="1" applyAlignment="1">
      <alignment horizontal="left"/>
    </xf>
    <xf numFmtId="0" fontId="58" fillId="0" borderId="0" xfId="0" applyFont="1" applyFill="1" applyBorder="1" applyAlignment="1">
      <alignment horizontal="center" wrapText="1"/>
    </xf>
    <xf numFmtId="3" fontId="58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57" fillId="24" borderId="27" xfId="0" applyFont="1" applyFill="1" applyBorder="1" applyAlignment="1">
      <alignment horizontal="center" wrapText="1"/>
    </xf>
    <xf numFmtId="0" fontId="57" fillId="24" borderId="26" xfId="0" applyFont="1" applyFill="1" applyBorder="1" applyAlignment="1">
      <alignment horizontal="center" vertical="top" wrapText="1"/>
    </xf>
    <xf numFmtId="0" fontId="57" fillId="24" borderId="26" xfId="0" applyFont="1" applyFill="1" applyBorder="1" applyAlignment="1">
      <alignment horizontal="center" wrapText="1"/>
    </xf>
    <xf numFmtId="0" fontId="57" fillId="28" borderId="22" xfId="0" applyFont="1" applyFill="1" applyBorder="1" applyAlignment="1">
      <alignment horizontal="center" wrapText="1"/>
    </xf>
    <xf numFmtId="0" fontId="57" fillId="28" borderId="0" xfId="0" applyFont="1" applyFill="1" applyBorder="1" applyAlignment="1">
      <alignment horizontal="center" vertical="top" wrapText="1"/>
    </xf>
    <xf numFmtId="0" fontId="57" fillId="28" borderId="17" xfId="0" applyFont="1" applyFill="1" applyBorder="1" applyAlignment="1">
      <alignment horizontal="center" wrapText="1"/>
    </xf>
    <xf numFmtId="0" fontId="57" fillId="28" borderId="20" xfId="0" applyFont="1" applyFill="1" applyBorder="1" applyAlignment="1">
      <alignment horizontal="center" vertical="top" wrapText="1"/>
    </xf>
    <xf numFmtId="0" fontId="57" fillId="28" borderId="18" xfId="0" applyFont="1" applyFill="1" applyBorder="1" applyAlignment="1">
      <alignment horizontal="center" wrapText="1"/>
    </xf>
    <xf numFmtId="0" fontId="57" fillId="28" borderId="19" xfId="0" applyFont="1" applyFill="1" applyBorder="1" applyAlignment="1">
      <alignment horizontal="center" vertical="top" wrapText="1"/>
    </xf>
    <xf numFmtId="0" fontId="57" fillId="28" borderId="21" xfId="0" applyFont="1" applyFill="1" applyBorder="1" applyAlignment="1">
      <alignment horizontal="center" wrapText="1"/>
    </xf>
    <xf numFmtId="3" fontId="57" fillId="27" borderId="17" xfId="0" applyNumberFormat="1" applyFont="1" applyFill="1" applyBorder="1" applyAlignment="1">
      <alignment horizontal="right" vertical="top" wrapText="1"/>
    </xf>
    <xf numFmtId="0" fontId="57" fillId="30" borderId="21" xfId="0" applyFont="1" applyFill="1" applyBorder="1" applyAlignment="1">
      <alignment horizontal="center" wrapText="1"/>
    </xf>
    <xf numFmtId="0" fontId="57" fillId="30" borderId="20" xfId="0" applyFont="1" applyFill="1" applyBorder="1" applyAlignment="1">
      <alignment horizontal="center" wrapText="1"/>
    </xf>
    <xf numFmtId="0" fontId="57" fillId="30" borderId="17" xfId="0" applyFont="1" applyFill="1" applyBorder="1" applyAlignment="1">
      <alignment horizontal="center" wrapText="1"/>
    </xf>
    <xf numFmtId="0" fontId="57" fillId="30" borderId="22" xfId="0" applyFont="1" applyFill="1" applyBorder="1" applyAlignment="1">
      <alignment horizontal="center" wrapText="1"/>
    </xf>
    <xf numFmtId="0" fontId="57" fillId="30" borderId="0" xfId="0" applyFont="1" applyFill="1" applyBorder="1" applyAlignment="1">
      <alignment horizontal="center" wrapText="1"/>
    </xf>
    <xf numFmtId="0" fontId="57" fillId="30" borderId="18" xfId="0" applyFont="1" applyFill="1" applyBorder="1" applyAlignment="1">
      <alignment horizontal="center" wrapText="1"/>
    </xf>
    <xf numFmtId="0" fontId="57" fillId="30" borderId="19" xfId="0" applyFont="1" applyFill="1" applyBorder="1" applyAlignment="1">
      <alignment horizontal="center" wrapText="1"/>
    </xf>
    <xf numFmtId="3" fontId="57" fillId="29" borderId="17" xfId="0" applyNumberFormat="1" applyFont="1" applyFill="1" applyBorder="1" applyAlignment="1">
      <alignment horizontal="right" vertical="top" wrapText="1"/>
    </xf>
    <xf numFmtId="0" fontId="57" fillId="31" borderId="21" xfId="0" applyFont="1" applyFill="1" applyBorder="1" applyAlignment="1">
      <alignment horizontal="center" wrapText="1"/>
    </xf>
    <xf numFmtId="0" fontId="57" fillId="31" borderId="17" xfId="0" applyFont="1" applyFill="1" applyBorder="1" applyAlignment="1">
      <alignment horizontal="center" wrapText="1"/>
    </xf>
    <xf numFmtId="0" fontId="57" fillId="31" borderId="22" xfId="0" applyFont="1" applyFill="1" applyBorder="1" applyAlignment="1">
      <alignment horizontal="center" wrapText="1"/>
    </xf>
    <xf numFmtId="0" fontId="57" fillId="31" borderId="0" xfId="0" applyFont="1" applyFill="1" applyBorder="1" applyAlignment="1">
      <alignment horizontal="center" wrapText="1"/>
    </xf>
    <xf numFmtId="0" fontId="57" fillId="31" borderId="18" xfId="0" applyFont="1" applyFill="1" applyBorder="1" applyAlignment="1">
      <alignment horizontal="center" wrapText="1"/>
    </xf>
    <xf numFmtId="3" fontId="57" fillId="32" borderId="17" xfId="0" applyNumberFormat="1" applyFont="1" applyFill="1" applyBorder="1" applyAlignment="1">
      <alignment horizontal="right" vertical="top" wrapText="1"/>
    </xf>
    <xf numFmtId="3" fontId="61" fillId="28" borderId="17" xfId="0" applyNumberFormat="1" applyFont="1" applyFill="1" applyBorder="1" applyAlignment="1">
      <alignment horizontal="right" vertical="center" wrapText="1"/>
    </xf>
    <xf numFmtId="3" fontId="61" fillId="30" borderId="17" xfId="0" applyNumberFormat="1" applyFont="1" applyFill="1" applyBorder="1" applyAlignment="1">
      <alignment horizontal="right" vertical="center" wrapText="1"/>
    </xf>
    <xf numFmtId="3" fontId="61" fillId="31" borderId="17" xfId="0" applyNumberFormat="1" applyFont="1" applyFill="1" applyBorder="1" applyAlignment="1">
      <alignment horizontal="right" vertical="center" wrapText="1"/>
    </xf>
    <xf numFmtId="3" fontId="61" fillId="24" borderId="17" xfId="0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60" fillId="25" borderId="0" xfId="0" applyFont="1" applyFill="1" applyAlignment="1">
      <alignment horizontal="left"/>
    </xf>
    <xf numFmtId="0" fontId="57" fillId="0" borderId="0" xfId="0" applyFont="1" applyAlignment="1"/>
    <xf numFmtId="0" fontId="57" fillId="0" borderId="0" xfId="0" applyFont="1"/>
    <xf numFmtId="3" fontId="57" fillId="26" borderId="54" xfId="0" applyNumberFormat="1" applyFont="1" applyFill="1" applyBorder="1" applyAlignment="1">
      <alignment horizontal="right" vertical="top" wrapText="1"/>
    </xf>
    <xf numFmtId="3" fontId="57" fillId="0" borderId="54" xfId="0" applyNumberFormat="1" applyFont="1" applyBorder="1" applyAlignment="1">
      <alignment horizontal="right" vertical="top" wrapText="1"/>
    </xf>
    <xf numFmtId="3" fontId="58" fillId="24" borderId="54" xfId="0" applyNumberFormat="1" applyFont="1" applyFill="1" applyBorder="1" applyAlignment="1">
      <alignment horizontal="right" vertical="top" wrapText="1"/>
    </xf>
    <xf numFmtId="0" fontId="57" fillId="24" borderId="54" xfId="0" applyFont="1" applyFill="1" applyBorder="1" applyAlignment="1">
      <alignment horizontal="center" vertical="center" wrapText="1"/>
    </xf>
    <xf numFmtId="0" fontId="57" fillId="24" borderId="56" xfId="0" applyFont="1" applyFill="1" applyBorder="1" applyAlignment="1">
      <alignment horizontal="center" wrapText="1"/>
    </xf>
    <xf numFmtId="0" fontId="57" fillId="24" borderId="54" xfId="0" applyFont="1" applyFill="1" applyBorder="1" applyAlignment="1">
      <alignment horizontal="center" wrapText="1"/>
    </xf>
    <xf numFmtId="0" fontId="57" fillId="24" borderId="57" xfId="0" applyFont="1" applyFill="1" applyBorder="1" applyAlignment="1">
      <alignment horizontal="center" vertical="top" wrapText="1"/>
    </xf>
    <xf numFmtId="0" fontId="57" fillId="24" borderId="57" xfId="0" applyFont="1" applyFill="1" applyBorder="1" applyAlignment="1">
      <alignment horizontal="center" wrapText="1"/>
    </xf>
    <xf numFmtId="0" fontId="57" fillId="24" borderId="54" xfId="0" applyFont="1" applyFill="1" applyBorder="1" applyAlignment="1">
      <alignment horizontal="center" wrapText="1"/>
    </xf>
    <xf numFmtId="14" fontId="60" fillId="25" borderId="0" xfId="0" applyNumberFormat="1" applyFont="1" applyFill="1" applyAlignment="1">
      <alignment horizontal="left"/>
    </xf>
    <xf numFmtId="0" fontId="117" fillId="113" borderId="0" xfId="0" applyFont="1" applyFill="1" applyAlignment="1">
      <alignment horizontal="left"/>
    </xf>
    <xf numFmtId="0" fontId="118" fillId="114" borderId="54" xfId="0" applyFont="1" applyFill="1" applyBorder="1" applyAlignment="1">
      <alignment horizontal="center" vertical="center" wrapText="1"/>
    </xf>
    <xf numFmtId="0" fontId="118" fillId="114" borderId="56" xfId="0" applyFont="1" applyFill="1" applyBorder="1" applyAlignment="1">
      <alignment horizontal="center" wrapText="1"/>
    </xf>
    <xf numFmtId="0" fontId="118" fillId="114" borderId="0" xfId="0" applyFont="1" applyFill="1" applyBorder="1" applyAlignment="1">
      <alignment horizontal="center" vertical="top" wrapText="1"/>
    </xf>
    <xf numFmtId="0" fontId="118" fillId="114" borderId="54" xfId="0" applyFont="1" applyFill="1" applyBorder="1" applyAlignment="1">
      <alignment horizontal="center" wrapText="1"/>
    </xf>
    <xf numFmtId="3" fontId="3" fillId="0" borderId="54" xfId="0" applyNumberFormat="1" applyFont="1" applyBorder="1" applyAlignment="1" applyProtection="1">
      <alignment horizontal="right" vertical="top" wrapText="1"/>
      <protection locked="0"/>
    </xf>
    <xf numFmtId="3" fontId="118" fillId="115" borderId="54" xfId="0" applyNumberFormat="1" applyFont="1" applyFill="1" applyBorder="1" applyAlignment="1">
      <alignment horizontal="right" vertical="top" wrapText="1"/>
    </xf>
    <xf numFmtId="0" fontId="118" fillId="114" borderId="27" xfId="0" applyFont="1" applyFill="1" applyBorder="1" applyAlignment="1">
      <alignment horizontal="center" wrapText="1"/>
    </xf>
    <xf numFmtId="0" fontId="118" fillId="114" borderId="57" xfId="0" applyFont="1" applyFill="1" applyBorder="1" applyAlignment="1">
      <alignment horizontal="center" vertical="top" wrapText="1"/>
    </xf>
    <xf numFmtId="0" fontId="118" fillId="114" borderId="18" xfId="0" applyFont="1" applyFill="1" applyBorder="1" applyAlignment="1">
      <alignment horizontal="center" wrapText="1"/>
    </xf>
    <xf numFmtId="0" fontId="118" fillId="114" borderId="26" xfId="0" applyFont="1" applyFill="1" applyBorder="1" applyAlignment="1">
      <alignment horizontal="center" vertical="top" wrapText="1"/>
    </xf>
    <xf numFmtId="0" fontId="118" fillId="114" borderId="57" xfId="0" applyFont="1" applyFill="1" applyBorder="1" applyAlignment="1">
      <alignment horizontal="center" wrapText="1"/>
    </xf>
    <xf numFmtId="0" fontId="118" fillId="114" borderId="0" xfId="0" applyFont="1" applyFill="1" applyBorder="1" applyAlignment="1">
      <alignment horizontal="center" wrapText="1"/>
    </xf>
    <xf numFmtId="0" fontId="118" fillId="114" borderId="26" xfId="0" applyFont="1" applyFill="1" applyBorder="1" applyAlignment="1">
      <alignment horizontal="center" wrapText="1"/>
    </xf>
    <xf numFmtId="3" fontId="118" fillId="0" borderId="54" xfId="0" applyNumberFormat="1" applyFont="1" applyBorder="1" applyAlignment="1">
      <alignment horizontal="right" vertical="top" wrapText="1"/>
    </xf>
    <xf numFmtId="3" fontId="119" fillId="114" borderId="54" xfId="0" applyNumberFormat="1" applyFont="1" applyFill="1" applyBorder="1" applyAlignment="1">
      <alignment horizontal="right" vertical="top" wrapText="1"/>
    </xf>
    <xf numFmtId="0" fontId="57" fillId="116" borderId="54" xfId="0" applyFont="1" applyFill="1" applyBorder="1" applyAlignment="1">
      <alignment horizontal="center" vertical="center" wrapText="1"/>
    </xf>
    <xf numFmtId="0" fontId="57" fillId="116" borderId="56" xfId="0" applyFont="1" applyFill="1" applyBorder="1" applyAlignment="1">
      <alignment horizontal="center" wrapText="1"/>
    </xf>
    <xf numFmtId="0" fontId="57" fillId="116" borderId="0" xfId="0" applyFont="1" applyFill="1" applyBorder="1" applyAlignment="1">
      <alignment horizontal="center" vertical="top" wrapText="1"/>
    </xf>
    <xf numFmtId="0" fontId="57" fillId="116" borderId="54" xfId="0" applyFont="1" applyFill="1" applyBorder="1" applyAlignment="1">
      <alignment horizontal="center" wrapText="1"/>
    </xf>
    <xf numFmtId="3" fontId="57" fillId="117" borderId="54" xfId="0" applyNumberFormat="1" applyFont="1" applyFill="1" applyBorder="1" applyAlignment="1">
      <alignment horizontal="right" vertical="top" wrapText="1"/>
    </xf>
    <xf numFmtId="0" fontId="57" fillId="116" borderId="27" xfId="0" applyFont="1" applyFill="1" applyBorder="1" applyAlignment="1">
      <alignment horizontal="center" wrapText="1"/>
    </xf>
    <xf numFmtId="0" fontId="57" fillId="116" borderId="57" xfId="0" applyFont="1" applyFill="1" applyBorder="1" applyAlignment="1">
      <alignment horizontal="center" vertical="top" wrapText="1"/>
    </xf>
    <xf numFmtId="0" fontId="57" fillId="116" borderId="18" xfId="0" applyFont="1" applyFill="1" applyBorder="1" applyAlignment="1">
      <alignment horizontal="center" wrapText="1"/>
    </xf>
    <xf numFmtId="0" fontId="57" fillId="116" borderId="26" xfId="0" applyFont="1" applyFill="1" applyBorder="1" applyAlignment="1">
      <alignment horizontal="center" vertical="top" wrapText="1"/>
    </xf>
    <xf numFmtId="0" fontId="57" fillId="116" borderId="57" xfId="0" applyFont="1" applyFill="1" applyBorder="1" applyAlignment="1">
      <alignment horizontal="center" wrapText="1"/>
    </xf>
    <xf numFmtId="0" fontId="57" fillId="116" borderId="0" xfId="0" applyFont="1" applyFill="1" applyBorder="1" applyAlignment="1">
      <alignment horizontal="center" wrapText="1"/>
    </xf>
    <xf numFmtId="0" fontId="57" fillId="116" borderId="26" xfId="0" applyFont="1" applyFill="1" applyBorder="1" applyAlignment="1">
      <alignment horizontal="center" wrapText="1"/>
    </xf>
    <xf numFmtId="3" fontId="58" fillId="116" borderId="54" xfId="0" applyNumberFormat="1" applyFont="1" applyFill="1" applyBorder="1" applyAlignment="1">
      <alignment horizontal="right" vertical="top" wrapText="1"/>
    </xf>
    <xf numFmtId="17" fontId="60" fillId="25" borderId="0" xfId="0" applyNumberFormat="1" applyFont="1" applyFill="1" applyAlignment="1">
      <alignment horizontal="left"/>
    </xf>
    <xf numFmtId="14" fontId="60" fillId="25" borderId="0" xfId="228" applyNumberFormat="1" applyFont="1" applyFill="1" applyAlignment="1">
      <alignment horizontal="left"/>
    </xf>
    <xf numFmtId="0" fontId="57" fillId="24" borderId="54" xfId="228" applyFont="1" applyFill="1" applyBorder="1" applyAlignment="1">
      <alignment horizontal="center" vertical="center" wrapText="1"/>
    </xf>
    <xf numFmtId="0" fontId="57" fillId="24" borderId="56" xfId="228" applyFont="1" applyFill="1" applyBorder="1" applyAlignment="1">
      <alignment horizontal="center" wrapText="1"/>
    </xf>
    <xf numFmtId="0" fontId="57" fillId="24" borderId="0" xfId="228" applyFont="1" applyFill="1" applyBorder="1" applyAlignment="1">
      <alignment horizontal="center" vertical="top" wrapText="1"/>
    </xf>
    <xf numFmtId="0" fontId="57" fillId="24" borderId="54" xfId="228" applyFont="1" applyFill="1" applyBorder="1" applyAlignment="1">
      <alignment horizontal="center" wrapText="1"/>
    </xf>
    <xf numFmtId="3" fontId="57" fillId="0" borderId="54" xfId="228" applyNumberFormat="1" applyFont="1" applyBorder="1" applyAlignment="1">
      <alignment horizontal="right" vertical="top" wrapText="1"/>
    </xf>
    <xf numFmtId="3" fontId="57" fillId="26" borderId="54" xfId="228" applyNumberFormat="1" applyFont="1" applyFill="1" applyBorder="1" applyAlignment="1">
      <alignment horizontal="right" vertical="top" wrapText="1"/>
    </xf>
    <xf numFmtId="0" fontId="57" fillId="24" borderId="27" xfId="228" applyFont="1" applyFill="1" applyBorder="1" applyAlignment="1">
      <alignment horizontal="center" wrapText="1"/>
    </xf>
    <xf numFmtId="0" fontId="57" fillId="24" borderId="57" xfId="228" applyFont="1" applyFill="1" applyBorder="1" applyAlignment="1">
      <alignment horizontal="center" vertical="top" wrapText="1"/>
    </xf>
    <xf numFmtId="0" fontId="57" fillId="24" borderId="18" xfId="228" applyFont="1" applyFill="1" applyBorder="1" applyAlignment="1">
      <alignment horizontal="center" wrapText="1"/>
    </xf>
    <xf numFmtId="0" fontId="57" fillId="24" borderId="26" xfId="228" applyFont="1" applyFill="1" applyBorder="1" applyAlignment="1">
      <alignment horizontal="center" vertical="top" wrapText="1"/>
    </xf>
    <xf numFmtId="0" fontId="57" fillId="24" borderId="57" xfId="228" applyFont="1" applyFill="1" applyBorder="1" applyAlignment="1">
      <alignment horizontal="center" wrapText="1"/>
    </xf>
    <xf numFmtId="0" fontId="57" fillId="24" borderId="0" xfId="228" applyFont="1" applyFill="1" applyBorder="1" applyAlignment="1">
      <alignment horizontal="center" wrapText="1"/>
    </xf>
    <xf numFmtId="0" fontId="57" fillId="24" borderId="26" xfId="228" applyFont="1" applyFill="1" applyBorder="1" applyAlignment="1">
      <alignment horizontal="center" wrapText="1"/>
    </xf>
    <xf numFmtId="3" fontId="58" fillId="24" borderId="54" xfId="228" applyNumberFormat="1" applyFont="1" applyFill="1" applyBorder="1" applyAlignment="1">
      <alignment horizontal="right" vertical="top" wrapText="1"/>
    </xf>
    <xf numFmtId="3" fontId="57" fillId="0" borderId="54" xfId="0" applyNumberFormat="1" applyFont="1" applyBorder="1" applyAlignment="1" applyProtection="1">
      <alignment horizontal="right" vertical="top" wrapText="1"/>
    </xf>
    <xf numFmtId="3" fontId="57" fillId="0" borderId="56" xfId="0" applyNumberFormat="1" applyFont="1" applyBorder="1" applyAlignment="1" applyProtection="1">
      <alignment horizontal="right" vertical="top" wrapText="1"/>
    </xf>
    <xf numFmtId="0" fontId="57" fillId="0" borderId="54" xfId="0" applyFont="1" applyFill="1" applyBorder="1"/>
    <xf numFmtId="0" fontId="0" fillId="0" borderId="54" xfId="0" applyBorder="1" applyAlignment="1" applyProtection="1">
      <alignment horizontal="center" vertical="center"/>
    </xf>
    <xf numFmtId="0" fontId="61" fillId="0" borderId="0" xfId="0" applyFont="1" applyAlignment="1">
      <alignment horizontal="center" vertical="center"/>
    </xf>
    <xf numFmtId="0" fontId="57" fillId="24" borderId="17" xfId="0" applyFont="1" applyFill="1" applyBorder="1" applyAlignment="1">
      <alignment horizontal="center" vertical="center" wrapText="1"/>
    </xf>
    <xf numFmtId="0" fontId="61" fillId="24" borderId="17" xfId="0" applyFont="1" applyFill="1" applyBorder="1" applyAlignment="1">
      <alignment horizontal="center" vertical="center" wrapText="1"/>
    </xf>
    <xf numFmtId="0" fontId="61" fillId="28" borderId="23" xfId="0" applyFont="1" applyFill="1" applyBorder="1" applyAlignment="1">
      <alignment horizontal="center" vertical="center" wrapText="1"/>
    </xf>
    <xf numFmtId="0" fontId="61" fillId="28" borderId="24" xfId="0" applyFont="1" applyFill="1" applyBorder="1" applyAlignment="1">
      <alignment horizontal="center" vertical="center" wrapText="1"/>
    </xf>
    <xf numFmtId="0" fontId="61" fillId="28" borderId="25" xfId="0" applyFont="1" applyFill="1" applyBorder="1" applyAlignment="1">
      <alignment horizontal="center" vertical="center" wrapText="1"/>
    </xf>
    <xf numFmtId="0" fontId="61" fillId="30" borderId="23" xfId="0" applyFont="1" applyFill="1" applyBorder="1" applyAlignment="1">
      <alignment horizontal="center" vertical="center" wrapText="1"/>
    </xf>
    <xf numFmtId="0" fontId="61" fillId="30" borderId="24" xfId="0" applyFont="1" applyFill="1" applyBorder="1" applyAlignment="1">
      <alignment horizontal="center" vertical="center" wrapText="1"/>
    </xf>
    <xf numFmtId="0" fontId="61" fillId="30" borderId="25" xfId="0" applyFont="1" applyFill="1" applyBorder="1" applyAlignment="1">
      <alignment horizontal="center" vertical="center" wrapText="1"/>
    </xf>
    <xf numFmtId="0" fontId="61" fillId="31" borderId="17" xfId="0" applyFont="1" applyFill="1" applyBorder="1" applyAlignment="1">
      <alignment horizontal="center" vertical="center" wrapText="1"/>
    </xf>
    <xf numFmtId="0" fontId="60" fillId="25" borderId="0" xfId="0" applyFont="1" applyFill="1" applyAlignment="1">
      <alignment horizontal="left"/>
    </xf>
    <xf numFmtId="0" fontId="58" fillId="24" borderId="54" xfId="0" applyFont="1" applyFill="1" applyBorder="1" applyAlignment="1">
      <alignment horizontal="center" wrapText="1"/>
    </xf>
    <xf numFmtId="0" fontId="58" fillId="0" borderId="0" xfId="0" applyFont="1" applyAlignment="1">
      <alignment horizontal="center"/>
    </xf>
    <xf numFmtId="0" fontId="57" fillId="24" borderId="54" xfId="0" applyFont="1" applyFill="1" applyBorder="1" applyAlignment="1">
      <alignment horizontal="center" vertical="center" wrapText="1"/>
    </xf>
    <xf numFmtId="0" fontId="57" fillId="24" borderId="55" xfId="0" applyFont="1" applyFill="1" applyBorder="1" applyAlignment="1">
      <alignment horizontal="center" wrapText="1"/>
    </xf>
    <xf numFmtId="0" fontId="57" fillId="24" borderId="58" xfId="0" applyFont="1" applyFill="1" applyBorder="1" applyAlignment="1">
      <alignment horizontal="center" wrapText="1"/>
    </xf>
    <xf numFmtId="0" fontId="57" fillId="24" borderId="59" xfId="0" applyFont="1" applyFill="1" applyBorder="1" applyAlignment="1">
      <alignment horizontal="center" wrapText="1"/>
    </xf>
    <xf numFmtId="0" fontId="57" fillId="24" borderId="54" xfId="0" applyFont="1" applyFill="1" applyBorder="1" applyAlignment="1">
      <alignment horizontal="center" wrapText="1"/>
    </xf>
    <xf numFmtId="0" fontId="116" fillId="112" borderId="0" xfId="0" applyFont="1" applyFill="1" applyBorder="1" applyAlignment="1">
      <alignment horizontal="left"/>
    </xf>
    <xf numFmtId="0" fontId="117" fillId="113" borderId="0" xfId="0" applyFont="1" applyFill="1" applyBorder="1" applyAlignment="1">
      <alignment horizontal="left"/>
    </xf>
    <xf numFmtId="0" fontId="119" fillId="114" borderId="54" xfId="0" applyFont="1" applyFill="1" applyBorder="1" applyAlignment="1">
      <alignment horizontal="center" wrapText="1"/>
    </xf>
    <xf numFmtId="0" fontId="118" fillId="114" borderId="54" xfId="0" applyFont="1" applyFill="1" applyBorder="1" applyAlignment="1">
      <alignment horizontal="center" vertical="center" wrapText="1"/>
    </xf>
    <xf numFmtId="0" fontId="118" fillId="114" borderId="54" xfId="0" applyFont="1" applyFill="1" applyBorder="1" applyAlignment="1">
      <alignment horizontal="center" wrapText="1"/>
    </xf>
    <xf numFmtId="0" fontId="58" fillId="116" borderId="54" xfId="0" applyFont="1" applyFill="1" applyBorder="1" applyAlignment="1">
      <alignment horizontal="center" wrapText="1"/>
    </xf>
    <xf numFmtId="0" fontId="57" fillId="116" borderId="54" xfId="0" applyFont="1" applyFill="1" applyBorder="1" applyAlignment="1">
      <alignment horizontal="center" vertical="center" wrapText="1"/>
    </xf>
    <xf numFmtId="0" fontId="57" fillId="116" borderId="55" xfId="0" applyFont="1" applyFill="1" applyBorder="1" applyAlignment="1">
      <alignment horizontal="center" wrapText="1"/>
    </xf>
    <xf numFmtId="0" fontId="57" fillId="116" borderId="58" xfId="0" applyFont="1" applyFill="1" applyBorder="1" applyAlignment="1">
      <alignment horizontal="center" wrapText="1"/>
    </xf>
    <xf numFmtId="0" fontId="57" fillId="116" borderId="59" xfId="0" applyFont="1" applyFill="1" applyBorder="1" applyAlignment="1">
      <alignment horizontal="center" wrapText="1"/>
    </xf>
    <xf numFmtId="0" fontId="57" fillId="116" borderId="54" xfId="0" applyFont="1" applyFill="1" applyBorder="1" applyAlignment="1">
      <alignment horizontal="center" wrapText="1"/>
    </xf>
    <xf numFmtId="0" fontId="60" fillId="25" borderId="0" xfId="228" applyFont="1" applyFill="1" applyAlignment="1">
      <alignment horizontal="left"/>
    </xf>
    <xf numFmtId="0" fontId="60" fillId="25" borderId="0" xfId="228" applyFont="1" applyFill="1" applyAlignment="1" applyProtection="1">
      <alignment horizontal="left"/>
    </xf>
    <xf numFmtId="0" fontId="58" fillId="24" borderId="54" xfId="228" applyFont="1" applyFill="1" applyBorder="1" applyAlignment="1">
      <alignment horizontal="center" wrapText="1"/>
    </xf>
    <xf numFmtId="0" fontId="57" fillId="24" borderId="54" xfId="228" applyFont="1" applyFill="1" applyBorder="1" applyAlignment="1">
      <alignment horizontal="center" vertical="center" wrapText="1"/>
    </xf>
    <xf numFmtId="0" fontId="57" fillId="24" borderId="55" xfId="228" applyFont="1" applyFill="1" applyBorder="1" applyAlignment="1">
      <alignment horizontal="center" wrapText="1"/>
    </xf>
    <xf numFmtId="0" fontId="57" fillId="24" borderId="58" xfId="228" applyFont="1" applyFill="1" applyBorder="1" applyAlignment="1">
      <alignment horizontal="center" wrapText="1"/>
    </xf>
    <xf numFmtId="0" fontId="57" fillId="24" borderId="59" xfId="228" applyFont="1" applyFill="1" applyBorder="1" applyAlignment="1">
      <alignment horizontal="center" wrapText="1"/>
    </xf>
    <xf numFmtId="0" fontId="57" fillId="24" borderId="54" xfId="228" applyFont="1" applyFill="1" applyBorder="1" applyAlignment="1">
      <alignment horizontal="center" wrapText="1"/>
    </xf>
  </cellXfs>
  <cellStyles count="882">
    <cellStyle name="20% - Accent1" xfId="1"/>
    <cellStyle name="20% - Accent1 2" xfId="424"/>
    <cellStyle name="20% - Accent1 3" xfId="822"/>
    <cellStyle name="20% - Accent2" xfId="2"/>
    <cellStyle name="20% - Accent2 2" xfId="425"/>
    <cellStyle name="20% - Accent3" xfId="3"/>
    <cellStyle name="20% - Accent3 2" xfId="426"/>
    <cellStyle name="20% - Accent4" xfId="4"/>
    <cellStyle name="20% - Accent4 2" xfId="427"/>
    <cellStyle name="20% - Accent5" xfId="5"/>
    <cellStyle name="20% - Accent5 2" xfId="428"/>
    <cellStyle name="20% - Accent5 3" xfId="821"/>
    <cellStyle name="20% - Accent6" xfId="6"/>
    <cellStyle name="20% - Accent6 2" xfId="429"/>
    <cellStyle name="20% - Accent6 3" xfId="820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3" xfId="430"/>
    <cellStyle name="20% - Ênfase1 2 4" xfId="819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4" xfId="11"/>
    <cellStyle name="20% - Ênfase1 4 2" xfId="433"/>
    <cellStyle name="20% - Ênfase1 4 3" xfId="816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3" xfId="434"/>
    <cellStyle name="20% - Ênfase2 2_05_Impactos_Demais PLs_2013_Dados CNJ de jul-12" xfId="14"/>
    <cellStyle name="20% - Ênfase2 3" xfId="15"/>
    <cellStyle name="20% - Ênfase2 3 2" xfId="436"/>
    <cellStyle name="20% - Ênfase2 4" xfId="16"/>
    <cellStyle name="20% - Ênfase2 4 2" xfId="437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3" xfId="438"/>
    <cellStyle name="20% - Ênfase3 2_05_Impactos_Demais PLs_2013_Dados CNJ de jul-12" xfId="19"/>
    <cellStyle name="20% - Ênfase3 3" xfId="20"/>
    <cellStyle name="20% - Ênfase3 3 2" xfId="440"/>
    <cellStyle name="20% - Ênfase3 4" xfId="21"/>
    <cellStyle name="20% - Ênfase3 4 2" xfId="441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3" xfId="442"/>
    <cellStyle name="20% - Ênfase4 2_05_Impactos_Demais PLs_2013_Dados CNJ de jul-12" xfId="24"/>
    <cellStyle name="20% - Ênfase4 3" xfId="25"/>
    <cellStyle name="20% - Ênfase4 3 2" xfId="444"/>
    <cellStyle name="20% - Ênfase4 4" xfId="26"/>
    <cellStyle name="20% - Ênfase4 4 2" xfId="445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3" xfId="446"/>
    <cellStyle name="20% - Ênfase5 2 4" xfId="811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4" xfId="31"/>
    <cellStyle name="20% - Ênfase5 4 2" xfId="449"/>
    <cellStyle name="20% - Ênfase5 4 3" xfId="808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3" xfId="450"/>
    <cellStyle name="20% - Ênfase6 2 4" xfId="807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4" xfId="36"/>
    <cellStyle name="20% - Ênfase6 4 2" xfId="453"/>
    <cellStyle name="20% - Ênfase6 5" xfId="868"/>
    <cellStyle name="20% - Ênfase6 6" xfId="876"/>
    <cellStyle name="40% - Accent1" xfId="37"/>
    <cellStyle name="40% - Accent1 2" xfId="454"/>
    <cellStyle name="40% - Accent2" xfId="38"/>
    <cellStyle name="40% - Accent2 2" xfId="455"/>
    <cellStyle name="40% - Accent3" xfId="39"/>
    <cellStyle name="40% - Accent3 2" xfId="456"/>
    <cellStyle name="40% - Accent4" xfId="40"/>
    <cellStyle name="40% - Accent4 2" xfId="457"/>
    <cellStyle name="40% - Accent5" xfId="41"/>
    <cellStyle name="40% - Accent5 2" xfId="458"/>
    <cellStyle name="40% - Accent6" xfId="42"/>
    <cellStyle name="40% - Accent6 2" xfId="459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3" xfId="460"/>
    <cellStyle name="40% - Ênfase1 2_05_Impactos_Demais PLs_2013_Dados CNJ de jul-12" xfId="45"/>
    <cellStyle name="40% - Ênfase1 3" xfId="46"/>
    <cellStyle name="40% - Ênfase1 3 2" xfId="462"/>
    <cellStyle name="40% - Ênfase1 4" xfId="47"/>
    <cellStyle name="40% - Ênfase1 4 2" xfId="463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3" xfId="464"/>
    <cellStyle name="40% - Ênfase2 2_05_Impactos_Demais PLs_2013_Dados CNJ de jul-12" xfId="50"/>
    <cellStyle name="40% - Ênfase2 3" xfId="51"/>
    <cellStyle name="40% - Ênfase2 3 2" xfId="466"/>
    <cellStyle name="40% - Ênfase2 4" xfId="52"/>
    <cellStyle name="40% - Ênfase2 4 2" xfId="46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3" xfId="468"/>
    <cellStyle name="40% - Ênfase3 2_05_Impactos_Demais PLs_2013_Dados CNJ de jul-12" xfId="55"/>
    <cellStyle name="40% - Ênfase3 3" xfId="56"/>
    <cellStyle name="40% - Ênfase3 3 2" xfId="470"/>
    <cellStyle name="40% - Ênfase3 4" xfId="57"/>
    <cellStyle name="40% - Ênfase3 4 2" xfId="471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3" xfId="472"/>
    <cellStyle name="40% - Ênfase4 2_05_Impactos_Demais PLs_2013_Dados CNJ de jul-12" xfId="60"/>
    <cellStyle name="40% - Ênfase4 3" xfId="61"/>
    <cellStyle name="40% - Ênfase4 3 2" xfId="474"/>
    <cellStyle name="40% - Ênfase4 4" xfId="62"/>
    <cellStyle name="40% - Ênfase4 4 2" xfId="47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3" xfId="476"/>
    <cellStyle name="40% - Ênfase5 2_05_Impactos_Demais PLs_2013_Dados CNJ de jul-12" xfId="65"/>
    <cellStyle name="40% - Ênfase5 3" xfId="66"/>
    <cellStyle name="40% - Ênfase5 3 2" xfId="478"/>
    <cellStyle name="40% - Ênfase5 4" xfId="67"/>
    <cellStyle name="40% - Ênfase5 4 2" xfId="47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3" xfId="480"/>
    <cellStyle name="40% - Ênfase6 2_05_Impactos_Demais PLs_2013_Dados CNJ de jul-12" xfId="70"/>
    <cellStyle name="40% - Ênfase6 3" xfId="71"/>
    <cellStyle name="40% - Ênfase6 3 2" xfId="482"/>
    <cellStyle name="40% - Ênfase6 4" xfId="72"/>
    <cellStyle name="40% - Ênfase6 4 2" xfId="483"/>
    <cellStyle name="40% - Ênfase6 5" xfId="839"/>
    <cellStyle name="40% - Ênfase6 6" xfId="855"/>
    <cellStyle name="60% - Accent1" xfId="73"/>
    <cellStyle name="60% - Accent1 2" xfId="484"/>
    <cellStyle name="60% - Accent2" xfId="74"/>
    <cellStyle name="60% - Accent2 2" xfId="485"/>
    <cellStyle name="60% - Accent3" xfId="75"/>
    <cellStyle name="60% - Accent3 2" xfId="486"/>
    <cellStyle name="60% - Accent4" xfId="76"/>
    <cellStyle name="60% - Accent4 2" xfId="487"/>
    <cellStyle name="60% - Accent5" xfId="77"/>
    <cellStyle name="60% - Accent5 2" xfId="488"/>
    <cellStyle name="60% - Accent6" xfId="78"/>
    <cellStyle name="60% - Accent6 2" xfId="48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3" xfId="490"/>
    <cellStyle name="60% - Ênfase1 2_05_Impactos_Demais PLs_2013_Dados CNJ de jul-12" xfId="81"/>
    <cellStyle name="60% - Ênfase1 3" xfId="82"/>
    <cellStyle name="60% - Ênfase1 3 2" xfId="492"/>
    <cellStyle name="60% - Ênfase1 4" xfId="83"/>
    <cellStyle name="60% - Ênfase1 4 2" xfId="49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3" xfId="494"/>
    <cellStyle name="60% - Ênfase2 2_05_Impactos_Demais PLs_2013_Dados CNJ de jul-12" xfId="86"/>
    <cellStyle name="60% - Ênfase2 3" xfId="87"/>
    <cellStyle name="60% - Ênfase2 3 2" xfId="496"/>
    <cellStyle name="60% - Ênfase2 4" xfId="88"/>
    <cellStyle name="60% - Ênfase2 4 2" xfId="49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3" xfId="498"/>
    <cellStyle name="60% - Ênfase3 2_05_Impactos_Demais PLs_2013_Dados CNJ de jul-12" xfId="91"/>
    <cellStyle name="60% - Ênfase3 3" xfId="92"/>
    <cellStyle name="60% - Ênfase3 3 2" xfId="500"/>
    <cellStyle name="60% - Ênfase3 4" xfId="93"/>
    <cellStyle name="60% - Ênfase3 4 2" xfId="50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3" xfId="502"/>
    <cellStyle name="60% - Ênfase4 2_05_Impactos_Demais PLs_2013_Dados CNJ de jul-12" xfId="96"/>
    <cellStyle name="60% - Ênfase4 3" xfId="97"/>
    <cellStyle name="60% - Ênfase4 3 2" xfId="504"/>
    <cellStyle name="60% - Ênfase4 4" xfId="98"/>
    <cellStyle name="60% - Ênfase4 4 2" xfId="50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3" xfId="506"/>
    <cellStyle name="60% - Ênfase5 2_05_Impactos_Demais PLs_2013_Dados CNJ de jul-12" xfId="101"/>
    <cellStyle name="60% - Ênfase5 3" xfId="102"/>
    <cellStyle name="60% - Ênfase5 3 2" xfId="508"/>
    <cellStyle name="60% - Ênfase5 4" xfId="103"/>
    <cellStyle name="60% - Ênfase5 4 2" xfId="50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3" xfId="510"/>
    <cellStyle name="60% - Ênfase6 2_05_Impactos_Demais PLs_2013_Dados CNJ de jul-12" xfId="106"/>
    <cellStyle name="60% - Ênfase6 3" xfId="107"/>
    <cellStyle name="60% - Ênfase6 3 2" xfId="512"/>
    <cellStyle name="60% - Ênfase6 4" xfId="108"/>
    <cellStyle name="60% - Ênfase6 4 2" xfId="513"/>
    <cellStyle name="60% - Ênfase6 5" xfId="783"/>
    <cellStyle name="60% - Ênfase6 6" xfId="848"/>
    <cellStyle name="Accent1" xfId="109"/>
    <cellStyle name="Accent1 2" xfId="514"/>
    <cellStyle name="Accent2" xfId="110"/>
    <cellStyle name="Accent2 2" xfId="515"/>
    <cellStyle name="Accent3" xfId="111"/>
    <cellStyle name="Accent3 2" xfId="516"/>
    <cellStyle name="Accent4" xfId="112"/>
    <cellStyle name="Accent4 2" xfId="517"/>
    <cellStyle name="Accent5" xfId="113"/>
    <cellStyle name="Accent5 2" xfId="518"/>
    <cellStyle name="Accent6" xfId="114"/>
    <cellStyle name="Accent6 2" xfId="519"/>
    <cellStyle name="b0let" xfId="115"/>
    <cellStyle name="b0let 2" xfId="520"/>
    <cellStyle name="Bad" xfId="116"/>
    <cellStyle name="Bad 2" xfId="521"/>
    <cellStyle name="Bol-Data" xfId="117"/>
    <cellStyle name="Bol-Data 2" xfId="522"/>
    <cellStyle name="bolet" xfId="118"/>
    <cellStyle name="bolet 2" xfId="523"/>
    <cellStyle name="Boletim" xfId="119"/>
    <cellStyle name="Boletim 2" xfId="524"/>
    <cellStyle name="Bom" xfId="388" builtinId="26" customBuiltin="1"/>
    <cellStyle name="Bom 2" xfId="120"/>
    <cellStyle name="Bom 2 2" xfId="121"/>
    <cellStyle name="Bom 2 2 2" xfId="526"/>
    <cellStyle name="Bom 2 3" xfId="525"/>
    <cellStyle name="Bom 2_05_Impactos_Demais PLs_2013_Dados CNJ de jul-12" xfId="122"/>
    <cellStyle name="Bom 3" xfId="123"/>
    <cellStyle name="Bom 3 2" xfId="527"/>
    <cellStyle name="Bom 4" xfId="124"/>
    <cellStyle name="Bom 4 2" xfId="528"/>
    <cellStyle name="Bom 5" xfId="784"/>
    <cellStyle name="Bom 6" xfId="756"/>
    <cellStyle name="Cabe‡alho 1" xfId="125"/>
    <cellStyle name="Cabe‡alho 1 2" xfId="529"/>
    <cellStyle name="Cabe‡alho 2" xfId="126"/>
    <cellStyle name="Cabe‡alho 2 2" xfId="530"/>
    <cellStyle name="Cabeçalho 1" xfId="127"/>
    <cellStyle name="Cabeçalho 1 2" xfId="531"/>
    <cellStyle name="Cabeçalho 2" xfId="128"/>
    <cellStyle name="Cabeçalho 2 2" xfId="532"/>
    <cellStyle name="Calculation" xfId="129"/>
    <cellStyle name="Calculation 2" xfId="533"/>
    <cellStyle name="Calculation 3" xfId="794"/>
    <cellStyle name="Cálculo" xfId="393" builtinId="22" customBuiltin="1"/>
    <cellStyle name="Cálculo 2" xfId="130"/>
    <cellStyle name="Cálculo 2 2" xfId="131"/>
    <cellStyle name="Cálculo 2 2 2" xfId="535"/>
    <cellStyle name="Cálculo 2 2 3" xfId="792"/>
    <cellStyle name="Cálculo 2 3" xfId="534"/>
    <cellStyle name="Cálculo 2 4" xfId="793"/>
    <cellStyle name="Cálculo 2_05_Impactos_Demais PLs_2013_Dados CNJ de jul-12" xfId="132"/>
    <cellStyle name="Cálculo 3" xfId="133"/>
    <cellStyle name="Cálculo 3 2" xfId="536"/>
    <cellStyle name="Cálculo 3 3" xfId="791"/>
    <cellStyle name="Cálculo 4" xfId="134"/>
    <cellStyle name="Cálculo 4 2" xfId="537"/>
    <cellStyle name="Cálculo 4 3" xfId="790"/>
    <cellStyle name="Cálculo 5" xfId="785"/>
    <cellStyle name="Cálculo 6" xfId="846"/>
    <cellStyle name="Capítulo" xfId="135"/>
    <cellStyle name="Capítulo 2" xfId="538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3" xfId="53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4" xfId="140"/>
    <cellStyle name="Célula de Verificação 4 2" xfId="542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3" xfId="543"/>
    <cellStyle name="Célula Vinculada 2_05_Impactos_Demais PLs_2013_Dados CNJ de jul-12" xfId="143"/>
    <cellStyle name="Célula Vinculada 3" xfId="144"/>
    <cellStyle name="Célula Vinculada 3 2" xfId="545"/>
    <cellStyle name="Célula Vinculada 4" xfId="145"/>
    <cellStyle name="Célula Vinculada 4 2" xfId="546"/>
    <cellStyle name="Check Cell" xfId="146"/>
    <cellStyle name="Check Cell 2" xfId="547"/>
    <cellStyle name="Comma" xfId="147"/>
    <cellStyle name="Comma [0]_Auxiliar" xfId="148"/>
    <cellStyle name="Comma 2" xfId="149"/>
    <cellStyle name="Comma 2 2" xfId="549"/>
    <cellStyle name="Comma 3" xfId="150"/>
    <cellStyle name="Comma 3 2" xfId="550"/>
    <cellStyle name="Comma 4" xfId="548"/>
    <cellStyle name="Comma 5" xfId="770"/>
    <cellStyle name="Comma_Agenda" xfId="151"/>
    <cellStyle name="Comma0" xfId="152"/>
    <cellStyle name="Comma0 2" xfId="551"/>
    <cellStyle name="Currency [0]_Auxiliar" xfId="153"/>
    <cellStyle name="Currency_Auxiliar" xfId="154"/>
    <cellStyle name="Currency0" xfId="155"/>
    <cellStyle name="Currency0 2" xfId="552"/>
    <cellStyle name="Data" xfId="156"/>
    <cellStyle name="Data 2" xfId="553"/>
    <cellStyle name="Date" xfId="157"/>
    <cellStyle name="Date 2" xfId="554"/>
    <cellStyle name="Decimal 0, derecha" xfId="158"/>
    <cellStyle name="Decimal 0, derecha 2" xfId="555"/>
    <cellStyle name="Decimal 2, derecha" xfId="159"/>
    <cellStyle name="Decimal 2, derecha 2" xfId="556"/>
    <cellStyle name="Ênfase1" xfId="399" builtinId="29" customBuiltin="1"/>
    <cellStyle name="Ênfase1 2" xfId="160"/>
    <cellStyle name="Ênfase1 2 2" xfId="161"/>
    <cellStyle name="Ênfase1 2 2 2" xfId="558"/>
    <cellStyle name="Ênfase1 2 3" xfId="557"/>
    <cellStyle name="Ênfase1 2_05_Impactos_Demais PLs_2013_Dados CNJ de jul-12" xfId="162"/>
    <cellStyle name="Ênfase1 3" xfId="163"/>
    <cellStyle name="Ênfase1 3 2" xfId="559"/>
    <cellStyle name="Ênfase1 4" xfId="164"/>
    <cellStyle name="Ênfase1 4 2" xfId="560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3" xfId="561"/>
    <cellStyle name="Ênfase2 2_05_Impactos_Demais PLs_2013_Dados CNJ de jul-12" xfId="167"/>
    <cellStyle name="Ênfase2 3" xfId="168"/>
    <cellStyle name="Ênfase2 3 2" xfId="563"/>
    <cellStyle name="Ênfase2 4" xfId="169"/>
    <cellStyle name="Ênfase2 4 2" xfId="564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3" xfId="565"/>
    <cellStyle name="Ênfase3 2_05_Impactos_Demais PLs_2013_Dados CNJ de jul-12" xfId="172"/>
    <cellStyle name="Ênfase3 3" xfId="173"/>
    <cellStyle name="Ênfase3 3 2" xfId="567"/>
    <cellStyle name="Ênfase3 4" xfId="174"/>
    <cellStyle name="Ênfase3 4 2" xfId="568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3" xfId="569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2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3" xfId="573"/>
    <cellStyle name="Ênfase5 2_05_Impactos_Demais PLs_2013_Dados CNJ de jul-12" xfId="182"/>
    <cellStyle name="Ênfase5 3" xfId="183"/>
    <cellStyle name="Ênfase5 3 2" xfId="575"/>
    <cellStyle name="Ênfase5 4" xfId="184"/>
    <cellStyle name="Ênfase5 4 2" xfId="576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3" xfId="577"/>
    <cellStyle name="Ênfase6 2_05_Impactos_Demais PLs_2013_Dados CNJ de jul-12" xfId="187"/>
    <cellStyle name="Ênfase6 3" xfId="188"/>
    <cellStyle name="Ênfase6 3 2" xfId="579"/>
    <cellStyle name="Ênfase6 4" xfId="189"/>
    <cellStyle name="Ênfase6 4 2" xfId="580"/>
    <cellStyle name="Ênfase6 5" xfId="802"/>
    <cellStyle name="Ênfase6 6" xfId="799"/>
    <cellStyle name="Entrada" xfId="391" builtinId="20" customBuiltin="1"/>
    <cellStyle name="Entrada 2" xfId="190"/>
    <cellStyle name="Entrada 2 2" xfId="191"/>
    <cellStyle name="Entrada 2 2 2" xfId="582"/>
    <cellStyle name="Entrada 2 2 3" xfId="781"/>
    <cellStyle name="Entrada 2 2 4" xfId="772"/>
    <cellStyle name="Entrada 2 3" xfId="581"/>
    <cellStyle name="Entrada 2 4" xfId="782"/>
    <cellStyle name="Entrada 2 5" xfId="773"/>
    <cellStyle name="Entrada 2_00_ANEXO V 2015 - VERSÃO INICIAL PLOA_2015" xfId="192"/>
    <cellStyle name="Entrada 3" xfId="193"/>
    <cellStyle name="Entrada 3 2" xfId="583"/>
    <cellStyle name="Entrada 3 3" xfId="780"/>
    <cellStyle name="Entrada 3 4" xfId="826"/>
    <cellStyle name="Entrada 4" xfId="194"/>
    <cellStyle name="Entrada 4 2" xfId="584"/>
    <cellStyle name="Entrada 4 3" xfId="779"/>
    <cellStyle name="Entrada 5" xfId="804"/>
    <cellStyle name="Entrada 6" xfId="797"/>
    <cellStyle name="Euro" xfId="195"/>
    <cellStyle name="Euro 2" xfId="196"/>
    <cellStyle name="Euro 2 2" xfId="586"/>
    <cellStyle name="Euro 3" xfId="585"/>
    <cellStyle name="Euro_00_ANEXO V 2015 - VERSÃO INICIAL PLOA_2015" xfId="197"/>
    <cellStyle name="Explanatory Text" xfId="198"/>
    <cellStyle name="Explanatory Text 2" xfId="587"/>
    <cellStyle name="Fim" xfId="199"/>
    <cellStyle name="Fim 2" xfId="588"/>
    <cellStyle name="Fixed" xfId="200"/>
    <cellStyle name="Fixed 2" xfId="589"/>
    <cellStyle name="Fixo" xfId="201"/>
    <cellStyle name="Fixo 2" xfId="590"/>
    <cellStyle name="Fonte" xfId="202"/>
    <cellStyle name="Fonte 2" xfId="591"/>
    <cellStyle name="Good" xfId="203"/>
    <cellStyle name="Good 2" xfId="592"/>
    <cellStyle name="Heading" xfId="593"/>
    <cellStyle name="Heading 1" xfId="204"/>
    <cellStyle name="Heading 1 2" xfId="594"/>
    <cellStyle name="Heading 2" xfId="205"/>
    <cellStyle name="Heading 2 2" xfId="595"/>
    <cellStyle name="Heading 3" xfId="206"/>
    <cellStyle name="Heading 3 2" xfId="596"/>
    <cellStyle name="Heading 4" xfId="207"/>
    <cellStyle name="Heading 4 2" xfId="597"/>
    <cellStyle name="Heading1" xfId="598"/>
    <cellStyle name="Incorreto" xfId="389" builtinId="27" customBuiltin="1"/>
    <cellStyle name="Incorreto 2" xfId="208"/>
    <cellStyle name="Incorreto 2 2" xfId="209"/>
    <cellStyle name="Incorreto 2 2 2" xfId="600"/>
    <cellStyle name="Incorreto 2 3" xfId="599"/>
    <cellStyle name="Incorreto 2_05_Impactos_Demais PLs_2013_Dados CNJ de jul-12" xfId="210"/>
    <cellStyle name="Incorreto 3" xfId="211"/>
    <cellStyle name="Incorreto 3 2" xfId="601"/>
    <cellStyle name="Incorreto 4" xfId="212"/>
    <cellStyle name="Incorreto 4 2" xfId="602"/>
    <cellStyle name="Incorreto 5" xfId="815"/>
    <cellStyle name="Incorreto 6" xfId="789"/>
    <cellStyle name="Indefinido" xfId="213"/>
    <cellStyle name="Indefinido 2" xfId="603"/>
    <cellStyle name="Input" xfId="214"/>
    <cellStyle name="Input 2" xfId="604"/>
    <cellStyle name="Input 3" xfId="775"/>
    <cellStyle name="Input 4" xfId="769"/>
    <cellStyle name="Jr_Normal" xfId="215"/>
    <cellStyle name="Leg_It_1" xfId="216"/>
    <cellStyle name="Linea horizontal" xfId="217"/>
    <cellStyle name="Linea horizontal 2" xfId="605"/>
    <cellStyle name="Linked Cell" xfId="218"/>
    <cellStyle name="Linked Cell 2" xfId="606"/>
    <cellStyle name="Millares_deuhist99" xfId="219"/>
    <cellStyle name="Moeda 2" xfId="220"/>
    <cellStyle name="Moeda 2 2" xfId="607"/>
    <cellStyle name="Moeda0" xfId="221"/>
    <cellStyle name="Moeda0 2" xfId="608"/>
    <cellStyle name="Neutra" xfId="390" builtinId="28" customBuiltin="1"/>
    <cellStyle name="Neutra 2" xfId="222"/>
    <cellStyle name="Neutra 2 2" xfId="223"/>
    <cellStyle name="Neutra 2 2 2" xfId="610"/>
    <cellStyle name="Neutra 2 3" xfId="609"/>
    <cellStyle name="Neutra 2_05_Impactos_Demais PLs_2013_Dados CNJ de jul-12" xfId="224"/>
    <cellStyle name="Neutra 3" xfId="225"/>
    <cellStyle name="Neutra 3 2" xfId="611"/>
    <cellStyle name="Neutra 4" xfId="226"/>
    <cellStyle name="Neutra 4 2" xfId="612"/>
    <cellStyle name="Neutra 5" xfId="844"/>
    <cellStyle name="Neutra 6" xfId="787"/>
    <cellStyle name="Neutral" xfId="227"/>
    <cellStyle name="Neutral 2" xfId="613"/>
    <cellStyle name="Normal" xfId="0" builtinId="0"/>
    <cellStyle name="Normal 10" xfId="228"/>
    <cellStyle name="Normal 10 2" xfId="614"/>
    <cellStyle name="Normal 11" xfId="229"/>
    <cellStyle name="Normal 11 2" xfId="615"/>
    <cellStyle name="Normal 12" xfId="230"/>
    <cellStyle name="Normal 12 2" xfId="616"/>
    <cellStyle name="Normal 13" xfId="231"/>
    <cellStyle name="Normal 13 2" xfId="617"/>
    <cellStyle name="Normal 14" xfId="232"/>
    <cellStyle name="Normal 14 2" xfId="618"/>
    <cellStyle name="Normal 15" xfId="382"/>
    <cellStyle name="Normal 15 2" xfId="745"/>
    <cellStyle name="Normal 16" xfId="423"/>
    <cellStyle name="Normal 16 2" xfId="829"/>
    <cellStyle name="Normal 2" xfId="233"/>
    <cellStyle name="Normal 2 10" xfId="771"/>
    <cellStyle name="Normal 2 11" xfId="757"/>
    <cellStyle name="Normal 2 2" xfId="234"/>
    <cellStyle name="Normal 2 2 2" xfId="620"/>
    <cellStyle name="Normal 2 3" xfId="235"/>
    <cellStyle name="Normal 2 3 2" xfId="236"/>
    <cellStyle name="Normal 2 3 2 2" xfId="622"/>
    <cellStyle name="Normal 2 3 3" xfId="621"/>
    <cellStyle name="Normal 2 3_00_Decisão Anexo V 2015_MEMORIAL_Oficial SOF" xfId="237"/>
    <cellStyle name="Normal 2 4" xfId="238"/>
    <cellStyle name="Normal 2 4 2" xfId="623"/>
    <cellStyle name="Normal 2 5" xfId="239"/>
    <cellStyle name="Normal 2 5 2" xfId="624"/>
    <cellStyle name="Normal 2 6" xfId="240"/>
    <cellStyle name="Normal 2 6 2" xfId="625"/>
    <cellStyle name="Normal 2 7" xfId="241"/>
    <cellStyle name="Normal 2 7 2" xfId="626"/>
    <cellStyle name="Normal 2 8" xfId="619"/>
    <cellStyle name="Normal 2 8 2" xfId="835"/>
    <cellStyle name="Normal 2 9" xfId="788"/>
    <cellStyle name="Normal 2_00_Decisão Anexo V 2015_MEMORIAL_Oficial SOF" xfId="242"/>
    <cellStyle name="Normal 3" xfId="243"/>
    <cellStyle name="Normal 3 2" xfId="244"/>
    <cellStyle name="Normal 3 2 2" xfId="628"/>
    <cellStyle name="Normal 3 3" xfId="627"/>
    <cellStyle name="Normal 3_05_Impactos_Demais PLs_2013_Dados CNJ de jul-12" xfId="245"/>
    <cellStyle name="Normal 4" xfId="246"/>
    <cellStyle name="Normal 4 2" xfId="629"/>
    <cellStyle name="Normal 5" xfId="247"/>
    <cellStyle name="Normal 5 2" xfId="630"/>
    <cellStyle name="Normal 6" xfId="248"/>
    <cellStyle name="Normal 6 2" xfId="631"/>
    <cellStyle name="Normal 7" xfId="249"/>
    <cellStyle name="Normal 7 2" xfId="632"/>
    <cellStyle name="Normal 8" xfId="250"/>
    <cellStyle name="Normal 8 2" xfId="633"/>
    <cellStyle name="Normal 9" xfId="251"/>
    <cellStyle name="Normal 9 2" xfId="634"/>
    <cellStyle name="Nota 10" xfId="863"/>
    <cellStyle name="Nota 11" xfId="847"/>
    <cellStyle name="Nota 2" xfId="252"/>
    <cellStyle name="Nota 2 2" xfId="253"/>
    <cellStyle name="Nota 2 2 2" xfId="636"/>
    <cellStyle name="Nota 2 2 3" xfId="767"/>
    <cellStyle name="Nota 2 3" xfId="635"/>
    <cellStyle name="Nota 2 4" xfId="768"/>
    <cellStyle name="Nota 2_00_Decisão Anexo V 2015_MEMORIAL_Oficial SOF" xfId="254"/>
    <cellStyle name="Nota 3" xfId="255"/>
    <cellStyle name="Nota 3 2" xfId="637"/>
    <cellStyle name="Nota 3 3" xfId="766"/>
    <cellStyle name="Nota 4" xfId="256"/>
    <cellStyle name="Nota 4 2" xfId="638"/>
    <cellStyle name="Nota 4 3" xfId="765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2" xfId="639"/>
    <cellStyle name="Note 3" xfId="764"/>
    <cellStyle name="Output" xfId="258"/>
    <cellStyle name="Output 2" xfId="640"/>
    <cellStyle name="Output 3" xfId="763"/>
    <cellStyle name="Percent_Agenda" xfId="259"/>
    <cellStyle name="Percentual" xfId="260"/>
    <cellStyle name="Percentual 2" xfId="641"/>
    <cellStyle name="Ponto" xfId="261"/>
    <cellStyle name="Ponto 2" xfId="642"/>
    <cellStyle name="Porcentagem 10" xfId="262"/>
    <cellStyle name="Porcentagem 10 2" xfId="643"/>
    <cellStyle name="Porcentagem 11" xfId="827"/>
    <cellStyle name="Porcentagem 12" xfId="830"/>
    <cellStyle name="Porcentagem 2" xfId="263"/>
    <cellStyle name="Porcentagem 2 2" xfId="264"/>
    <cellStyle name="Porcentagem 2 2 2" xfId="645"/>
    <cellStyle name="Porcentagem 2 3" xfId="265"/>
    <cellStyle name="Porcentagem 2 3 2" xfId="646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_FCDF 2014_2ª Versão" xfId="266"/>
    <cellStyle name="Porcentagem 3" xfId="267"/>
    <cellStyle name="Porcentagem 3 2" xfId="647"/>
    <cellStyle name="Porcentagem 4" xfId="268"/>
    <cellStyle name="Porcentagem 4 2" xfId="648"/>
    <cellStyle name="Porcentagem 5" xfId="269"/>
    <cellStyle name="Porcentagem 5 2" xfId="649"/>
    <cellStyle name="Porcentagem 6" xfId="270"/>
    <cellStyle name="Porcentagem 6 2" xfId="650"/>
    <cellStyle name="Porcentagem 7" xfId="271"/>
    <cellStyle name="Porcentagem 7 2" xfId="651"/>
    <cellStyle name="Porcentagem 8" xfId="272"/>
    <cellStyle name="Porcentagem 8 2" xfId="652"/>
    <cellStyle name="Porcentagem 9" xfId="273"/>
    <cellStyle name="Porcentagem 9 2" xfId="653"/>
    <cellStyle name="Result" xfId="654"/>
    <cellStyle name="Result2" xfId="655"/>
    <cellStyle name="rodape" xfId="274"/>
    <cellStyle name="rodape 2" xfId="656"/>
    <cellStyle name="Saída" xfId="392" builtinId="21" customBuiltin="1"/>
    <cellStyle name="Saída 2" xfId="275"/>
    <cellStyle name="Saída 2 2" xfId="276"/>
    <cellStyle name="Saída 2 2 2" xfId="658"/>
    <cellStyle name="Saída 2 2 3" xfId="760"/>
    <cellStyle name="Saída 2 3" xfId="657"/>
    <cellStyle name="Saída 2 4" xfId="761"/>
    <cellStyle name="Saída 2_05_Impactos_Demais PLs_2013_Dados CNJ de jul-12" xfId="277"/>
    <cellStyle name="Saída 3" xfId="278"/>
    <cellStyle name="Saída 3 2" xfId="659"/>
    <cellStyle name="Saída 3 3" xfId="759"/>
    <cellStyle name="Saída 4" xfId="279"/>
    <cellStyle name="Saída 4 2" xfId="660"/>
    <cellStyle name="Saída 4 3" xfId="758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2]" xfId="281"/>
    <cellStyle name="Sep. milhar [2] 2" xfId="662"/>
    <cellStyle name="Sep. milhar [2] 3" xfId="751"/>
    <cellStyle name="Separador de m" xfId="282"/>
    <cellStyle name="Separador de m 2" xfId="663"/>
    <cellStyle name="Separador de milhares 10" xfId="283"/>
    <cellStyle name="Separador de milhares 10 2" xfId="664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6" xfId="287"/>
    <cellStyle name="Separador de milhares 2 2 6 2" xfId="66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3" xfId="671"/>
    <cellStyle name="Separador de milhares 2 3 2 2_00_Decisão Anexo V 2015_MEMORIAL_Oficial SOF" xfId="293"/>
    <cellStyle name="Separador de milhares 2 3 2 3" xfId="670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4" xfId="669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5" xfId="298"/>
    <cellStyle name="Separador de milhares 2 5 2" xfId="299"/>
    <cellStyle name="Separador de milhares 2 5 2 2" xfId="676"/>
    <cellStyle name="Separador de milhares 2 5 3" xfId="675"/>
    <cellStyle name="Separador de milhares 2 5_00_Decisão Anexo V 2015_MEMORIAL_Oficial SOF" xfId="300"/>
    <cellStyle name="Separador de milhares 2 6" xfId="66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3" xfId="304"/>
    <cellStyle name="Separador de milhares 3 3 2" xfId="679"/>
    <cellStyle name="Separador de milhares 3 4" xfId="677"/>
    <cellStyle name="Separador de milhares 3_00_Decisão Anexo V 2015_MEMORIAL_Oficial SOF" xfId="305"/>
    <cellStyle name="Separador de milhares 4" xfId="306"/>
    <cellStyle name="Separador de milhares 4 2" xfId="680"/>
    <cellStyle name="Separador de milhares 5" xfId="307"/>
    <cellStyle name="Separador de milhares 5 2" xfId="681"/>
    <cellStyle name="Separador de milhares 6" xfId="308"/>
    <cellStyle name="Separador de milhares 6 2" xfId="682"/>
    <cellStyle name="Separador de milhares 7" xfId="309"/>
    <cellStyle name="Separador de milhares 7 2" xfId="683"/>
    <cellStyle name="Separador de milhares 8" xfId="310"/>
    <cellStyle name="Separador de milhares 8 2" xfId="684"/>
    <cellStyle name="Separador de milhares 9" xfId="311"/>
    <cellStyle name="Separador de milhares 9 2" xfId="685"/>
    <cellStyle name="TableStyleLight1" xfId="312"/>
    <cellStyle name="TableStyleLight1 2" xfId="313"/>
    <cellStyle name="TableStyleLight1 2 2" xfId="687"/>
    <cellStyle name="TableStyleLight1 3" xfId="314"/>
    <cellStyle name="TableStyleLight1 3 2" xfId="688"/>
    <cellStyle name="TableStyleLight1 4" xfId="686"/>
    <cellStyle name="TableStyleLight1 5" xfId="315"/>
    <cellStyle name="TableStyleLight1 5 2" xfId="689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3" xfId="690"/>
    <cellStyle name="Texto de Aviso 2_05_Impactos_Demais PLs_2013_Dados CNJ de jul-12" xfId="319"/>
    <cellStyle name="Texto de Aviso 3" xfId="320"/>
    <cellStyle name="Texto de Aviso 3 2" xfId="692"/>
    <cellStyle name="Texto de Aviso 4" xfId="321"/>
    <cellStyle name="Texto de Aviso 4 2" xfId="693"/>
    <cellStyle name="Texto Explicativo" xfId="397" builtinId="53" customBuiltin="1"/>
    <cellStyle name="Texto Explicativo 2" xfId="322"/>
    <cellStyle name="Texto Explicativo 2 2" xfId="323"/>
    <cellStyle name="Texto Explicativo 2 2 2" xfId="695"/>
    <cellStyle name="Texto Explicativo 2 3" xfId="694"/>
    <cellStyle name="Texto Explicativo 2_05_Impactos_Demais PLs_2013_Dados CNJ de jul-12" xfId="324"/>
    <cellStyle name="Texto Explicativo 3" xfId="325"/>
    <cellStyle name="Texto Explicativo 3 2" xfId="696"/>
    <cellStyle name="Texto Explicativo 4" xfId="326"/>
    <cellStyle name="Texto Explicativo 4 2" xfId="697"/>
    <cellStyle name="Texto Explicativo 5" xfId="832"/>
    <cellStyle name="Texto Explicativo 6" xfId="825"/>
    <cellStyle name="Texto Explicativo 7" xfId="824"/>
    <cellStyle name="Texto, derecha" xfId="327"/>
    <cellStyle name="Texto, derecha 2" xfId="698"/>
    <cellStyle name="Texto, izquierda" xfId="328"/>
    <cellStyle name="Texto, izquierda 2" xfId="699"/>
    <cellStyle name="Title" xfId="329"/>
    <cellStyle name="Title 2" xfId="70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2" xfId="332"/>
    <cellStyle name="Título 1 2 2" xfId="333"/>
    <cellStyle name="Título 1 2 2 2" xfId="704"/>
    <cellStyle name="Título 1 2 3" xfId="703"/>
    <cellStyle name="Título 1 2_05_Impactos_Demais PLs_2013_Dados CNJ de jul-12" xfId="334"/>
    <cellStyle name="Título 1 3" xfId="335"/>
    <cellStyle name="Título 1 3 2" xfId="705"/>
    <cellStyle name="Título 1 4" xfId="336"/>
    <cellStyle name="Título 1 4 2" xfId="706"/>
    <cellStyle name="Título 10" xfId="337"/>
    <cellStyle name="Título 10 2" xfId="707"/>
    <cellStyle name="Título 11" xfId="338"/>
    <cellStyle name="Título 11 2" xfId="708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3" xfId="709"/>
    <cellStyle name="Título 2 2_05_Impactos_Demais PLs_2013_Dados CNJ de jul-12" xfId="341"/>
    <cellStyle name="Título 2 3" xfId="342"/>
    <cellStyle name="Título 2 3 2" xfId="711"/>
    <cellStyle name="Título 2 4" xfId="343"/>
    <cellStyle name="Título 2 4 2" xfId="712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3" xfId="713"/>
    <cellStyle name="Título 3 2_05_Impactos_Demais PLs_2013_Dados CNJ de jul-12" xfId="346"/>
    <cellStyle name="Título 3 3" xfId="347"/>
    <cellStyle name="Título 3 3 2" xfId="715"/>
    <cellStyle name="Título 3 4" xfId="348"/>
    <cellStyle name="Título 3 4 2" xfId="716"/>
    <cellStyle name="Título 4" xfId="387" builtinId="19" customBuiltin="1"/>
    <cellStyle name="Título 4 2" xfId="349"/>
    <cellStyle name="Título 4 2 2" xfId="350"/>
    <cellStyle name="Título 4 2 2 2" xfId="718"/>
    <cellStyle name="Título 4 2 3" xfId="717"/>
    <cellStyle name="Título 4 2_05_Impactos_Demais PLs_2013_Dados CNJ de jul-12" xfId="351"/>
    <cellStyle name="Título 4 3" xfId="352"/>
    <cellStyle name="Título 4 3 2" xfId="719"/>
    <cellStyle name="Título 4 4" xfId="353"/>
    <cellStyle name="Título 4 4 2" xfId="720"/>
    <cellStyle name="Título 5" xfId="354"/>
    <cellStyle name="Título 5 2" xfId="355"/>
    <cellStyle name="Título 5 2 2" xfId="722"/>
    <cellStyle name="Título 5 3" xfId="356"/>
    <cellStyle name="Título 5 3 2" xfId="723"/>
    <cellStyle name="Título 5 4" xfId="721"/>
    <cellStyle name="Título 5_05_Impactos_Demais PLs_2013_Dados CNJ de jul-12" xfId="357"/>
    <cellStyle name="Título 6" xfId="358"/>
    <cellStyle name="Título 6 2" xfId="359"/>
    <cellStyle name="Título 6 2 2" xfId="725"/>
    <cellStyle name="Título 6 3" xfId="724"/>
    <cellStyle name="Título 6_34" xfId="360"/>
    <cellStyle name="Título 7" xfId="361"/>
    <cellStyle name="Título 7 2" xfId="726"/>
    <cellStyle name="Título 8" xfId="362"/>
    <cellStyle name="Título 8 2" xfId="727"/>
    <cellStyle name="Título 9" xfId="363"/>
    <cellStyle name="Título 9 2" xfId="728"/>
    <cellStyle name="Titulo_00_Equalização ASMED_SOF" xfId="364"/>
    <cellStyle name="Titulo1" xfId="365"/>
    <cellStyle name="Titulo1 2" xfId="729"/>
    <cellStyle name="Titulo2" xfId="366"/>
    <cellStyle name="Titulo2 2" xfId="730"/>
    <cellStyle name="Total" xfId="398" builtinId="25" customBuiltin="1"/>
    <cellStyle name="Total 2" xfId="367"/>
    <cellStyle name="Total 2 2" xfId="368"/>
    <cellStyle name="Total 2 2 2" xfId="732"/>
    <cellStyle name="Total 2 2 3" xfId="749"/>
    <cellStyle name="Total 2 3" xfId="731"/>
    <cellStyle name="Total 2 4" xfId="750"/>
    <cellStyle name="Total 2_05_Impactos_Demais PLs_2013_Dados CNJ de jul-12" xfId="369"/>
    <cellStyle name="Total 3" xfId="370"/>
    <cellStyle name="Total 3 2" xfId="733"/>
    <cellStyle name="Total 3 3" xfId="748"/>
    <cellStyle name="Total 4" xfId="371"/>
    <cellStyle name="Total 4 2" xfId="734"/>
    <cellStyle name="Total 4 3" xfId="747"/>
    <cellStyle name="V¡rgula" xfId="372"/>
    <cellStyle name="V¡rgula 2" xfId="735"/>
    <cellStyle name="V¡rgula0" xfId="373"/>
    <cellStyle name="V¡rgula0 2" xfId="736"/>
    <cellStyle name="Vírgul - Estilo1" xfId="374"/>
    <cellStyle name="Vírgul - Estilo1 2" xfId="737"/>
    <cellStyle name="Vírgula 2" xfId="375"/>
    <cellStyle name="Vírgula 2 2" xfId="376"/>
    <cellStyle name="Vírgula 2 2 2" xfId="739"/>
    <cellStyle name="Vírgula 2 3" xfId="738"/>
    <cellStyle name="Vírgula 2 3 2" xfId="837"/>
    <cellStyle name="Vírgula 2 4" xfId="746"/>
    <cellStyle name="Vírgula 2 5" xfId="831"/>
    <cellStyle name="Vírgula 2 6" xfId="838"/>
    <cellStyle name="Vírgula 3" xfId="377"/>
    <cellStyle name="Vírgula 3 2" xfId="740"/>
    <cellStyle name="Vírgula 4" xfId="378"/>
    <cellStyle name="Vírgula 4 2" xfId="741"/>
    <cellStyle name="Vírgula 5" xfId="379"/>
    <cellStyle name="Vírgula 5 2" xfId="742"/>
    <cellStyle name="Vírgula0" xfId="380"/>
    <cellStyle name="Vírgula0 2" xfId="743"/>
    <cellStyle name="Warning Text" xfId="381"/>
    <cellStyle name="Warning Text 2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opLeftCell="A4" zoomScaleNormal="100" workbookViewId="0">
      <selection activeCell="H50" sqref="H50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76</v>
      </c>
      <c r="C4" s="6"/>
      <c r="D4" s="6"/>
      <c r="E4" s="6"/>
      <c r="F4" s="6"/>
      <c r="G4" s="6"/>
      <c r="H4" s="6"/>
    </row>
    <row r="5" spans="1:9" ht="47.25" customHeight="1">
      <c r="B5" s="108" t="s">
        <v>21</v>
      </c>
      <c r="C5" s="108"/>
      <c r="D5" s="108"/>
      <c r="E5" s="108"/>
      <c r="F5" s="108"/>
      <c r="G5" s="108"/>
      <c r="H5" s="108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109" t="s">
        <v>30</v>
      </c>
      <c r="C8" s="109"/>
      <c r="D8" s="109"/>
      <c r="E8" s="109" t="s">
        <v>18</v>
      </c>
      <c r="F8" s="109"/>
      <c r="G8" s="109"/>
      <c r="H8" s="109"/>
      <c r="I8" s="1"/>
    </row>
    <row r="9" spans="1:9" ht="34.5" customHeight="1">
      <c r="B9" s="109"/>
      <c r="C9" s="109"/>
      <c r="D9" s="109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5805</v>
      </c>
      <c r="F10" s="26">
        <f>SUM('TST:TRT24'!F10)</f>
        <v>201</v>
      </c>
      <c r="G10" s="26">
        <f>SUM('TST:TRT24'!G10)</f>
        <v>110</v>
      </c>
      <c r="H10" s="26">
        <f>E10+F10+G10</f>
        <v>6116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866</v>
      </c>
      <c r="F11" s="26">
        <f>SUM('TST:TRT24'!F11)</f>
        <v>35</v>
      </c>
      <c r="G11" s="26">
        <f>SUM('TST:TRT24'!G11)</f>
        <v>23</v>
      </c>
      <c r="H11" s="26">
        <f t="shared" ref="H11:H22" si="0">E11+F11+G11</f>
        <v>924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632</v>
      </c>
      <c r="F12" s="26">
        <f>SUM('TST:TRT24'!F12)</f>
        <v>29</v>
      </c>
      <c r="G12" s="26">
        <f>SUM('TST:TRT24'!G12)</f>
        <v>23</v>
      </c>
      <c r="H12" s="26">
        <f t="shared" si="0"/>
        <v>684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502</v>
      </c>
      <c r="F13" s="26">
        <f>SUM('TST:TRT24'!F13)</f>
        <v>30</v>
      </c>
      <c r="G13" s="26">
        <f>SUM('TST:TRT24'!G13)</f>
        <v>18</v>
      </c>
      <c r="H13" s="26">
        <f t="shared" si="0"/>
        <v>550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322</v>
      </c>
      <c r="F14" s="26">
        <f>SUM('TST:TRT24'!F14)</f>
        <v>23</v>
      </c>
      <c r="G14" s="26">
        <f>SUM('TST:TRT24'!G14)</f>
        <v>6</v>
      </c>
      <c r="H14" s="26">
        <f t="shared" si="0"/>
        <v>351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719</v>
      </c>
      <c r="F15" s="26">
        <f>SUM('TST:TRT24'!F15)</f>
        <v>44</v>
      </c>
      <c r="G15" s="26">
        <f>SUM('TST:TRT24'!G15)</f>
        <v>30</v>
      </c>
      <c r="H15" s="26">
        <f t="shared" si="0"/>
        <v>793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971</v>
      </c>
      <c r="F16" s="26">
        <f>SUM('TST:TRT24'!F16)</f>
        <v>46</v>
      </c>
      <c r="G16" s="26">
        <f>SUM('TST:TRT24'!G16)</f>
        <v>37</v>
      </c>
      <c r="H16" s="26">
        <f t="shared" si="0"/>
        <v>1054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890</v>
      </c>
      <c r="F17" s="26">
        <f>SUM('TST:TRT24'!F17)</f>
        <v>46</v>
      </c>
      <c r="G17" s="26">
        <f>SUM('TST:TRT24'!G17)</f>
        <v>44</v>
      </c>
      <c r="H17" s="26">
        <f t="shared" si="0"/>
        <v>980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1338</v>
      </c>
      <c r="F18" s="26">
        <f>SUM('TST:TRT24'!F18)</f>
        <v>78</v>
      </c>
      <c r="G18" s="26">
        <f>SUM('TST:TRT24'!G18)</f>
        <v>102</v>
      </c>
      <c r="H18" s="26">
        <f t="shared" si="0"/>
        <v>1518</v>
      </c>
    </row>
    <row r="19" spans="1:8">
      <c r="A19" s="4"/>
      <c r="B19" s="19"/>
      <c r="C19" s="20"/>
      <c r="D19" s="21">
        <v>4</v>
      </c>
      <c r="E19" s="26">
        <f>SUM('TST:TRT24'!E19)</f>
        <v>1078</v>
      </c>
      <c r="F19" s="26">
        <f>SUM('TST:TRT24'!F19)</f>
        <v>120</v>
      </c>
      <c r="G19" s="26">
        <f>SUM('TST:TRT24'!G19)</f>
        <v>82</v>
      </c>
      <c r="H19" s="26">
        <f t="shared" si="0"/>
        <v>1280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838</v>
      </c>
      <c r="F20" s="26">
        <f>SUM('TST:TRT24'!F20)</f>
        <v>65</v>
      </c>
      <c r="G20" s="26">
        <f>SUM('TST:TRT24'!G20)</f>
        <v>24</v>
      </c>
      <c r="H20" s="26">
        <f t="shared" si="0"/>
        <v>927</v>
      </c>
    </row>
    <row r="21" spans="1:8">
      <c r="A21" s="4"/>
      <c r="B21" s="19"/>
      <c r="C21" s="20"/>
      <c r="D21" s="21">
        <v>2</v>
      </c>
      <c r="E21" s="26">
        <f>SUM('TST:TRT24'!E21)</f>
        <v>777</v>
      </c>
      <c r="F21" s="26">
        <f>SUM('TST:TRT24'!F21)</f>
        <v>48</v>
      </c>
      <c r="G21" s="26">
        <f>SUM('TST:TRT24'!G21)</f>
        <v>13</v>
      </c>
      <c r="H21" s="26">
        <f t="shared" si="0"/>
        <v>838</v>
      </c>
    </row>
    <row r="22" spans="1:8">
      <c r="A22" s="4"/>
      <c r="B22" s="23"/>
      <c r="C22" s="24"/>
      <c r="D22" s="25">
        <v>1</v>
      </c>
      <c r="E22" s="26">
        <f>SUM('TST:TRT24'!E22)</f>
        <v>668</v>
      </c>
      <c r="F22" s="26">
        <f>SUM('TST:TRT24'!F22)</f>
        <v>14</v>
      </c>
      <c r="G22" s="26">
        <f>SUM('TST:TRT24'!G22)</f>
        <v>10</v>
      </c>
      <c r="H22" s="26">
        <f t="shared" si="0"/>
        <v>692</v>
      </c>
    </row>
    <row r="23" spans="1:8" ht="19.5" customHeight="1">
      <c r="A23" s="4"/>
      <c r="B23" s="111" t="s">
        <v>14</v>
      </c>
      <c r="C23" s="112"/>
      <c r="D23" s="113"/>
      <c r="E23" s="41">
        <f>SUM(E10:E22)</f>
        <v>15406</v>
      </c>
      <c r="F23" s="41">
        <f>SUM(F10:F22)</f>
        <v>779</v>
      </c>
      <c r="G23" s="41">
        <f>SUM(G10:G22)</f>
        <v>522</v>
      </c>
      <c r="H23" s="41">
        <f>SUM(H10:H22)</f>
        <v>16707</v>
      </c>
    </row>
    <row r="24" spans="1:8">
      <c r="A24" s="4"/>
      <c r="B24" s="27"/>
      <c r="C24" s="28"/>
      <c r="D24" s="29">
        <v>13</v>
      </c>
      <c r="E24" s="34">
        <f>SUM('TST:TRT24'!E24)</f>
        <v>13099</v>
      </c>
      <c r="F24" s="34">
        <f>SUM('TST:TRT24'!F24)</f>
        <v>410</v>
      </c>
      <c r="G24" s="34">
        <f>SUM('TST:TRT24'!G24)</f>
        <v>217</v>
      </c>
      <c r="H24" s="34">
        <f t="shared" ref="H24:H36" si="1">E24+F24+G24</f>
        <v>13726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1247</v>
      </c>
      <c r="F25" s="34">
        <f>SUM('TST:TRT24'!F25)</f>
        <v>38</v>
      </c>
      <c r="G25" s="34">
        <f>SUM('TST:TRT24'!G25)</f>
        <v>21</v>
      </c>
      <c r="H25" s="34">
        <f t="shared" si="1"/>
        <v>1306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956</v>
      </c>
      <c r="F26" s="34">
        <f>SUM('TST:TRT24'!F26)</f>
        <v>45</v>
      </c>
      <c r="G26" s="34">
        <f>SUM('TST:TRT24'!G26)</f>
        <v>24</v>
      </c>
      <c r="H26" s="34">
        <f t="shared" si="1"/>
        <v>1025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868</v>
      </c>
      <c r="F27" s="34">
        <f>SUM('TST:TRT24'!F27)</f>
        <v>28</v>
      </c>
      <c r="G27" s="34">
        <f>SUM('TST:TRT24'!G27)</f>
        <v>30</v>
      </c>
      <c r="H27" s="34">
        <f t="shared" si="1"/>
        <v>926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419</v>
      </c>
      <c r="F28" s="34">
        <f>SUM('TST:TRT24'!F28)</f>
        <v>17</v>
      </c>
      <c r="G28" s="34">
        <f>SUM('TST:TRT24'!G28)</f>
        <v>9</v>
      </c>
      <c r="H28" s="34">
        <f t="shared" si="1"/>
        <v>445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787</v>
      </c>
      <c r="F29" s="34">
        <f>SUM('TST:TRT24'!F29)</f>
        <v>28</v>
      </c>
      <c r="G29" s="34">
        <f>SUM('TST:TRT24'!G29)</f>
        <v>15</v>
      </c>
      <c r="H29" s="34">
        <f t="shared" si="1"/>
        <v>830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876</v>
      </c>
      <c r="F30" s="34">
        <f>SUM('TST:TRT24'!F30)</f>
        <v>45</v>
      </c>
      <c r="G30" s="34">
        <f>SUM('TST:TRT24'!G30)</f>
        <v>24</v>
      </c>
      <c r="H30" s="34">
        <f t="shared" si="1"/>
        <v>945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808</v>
      </c>
      <c r="F31" s="34">
        <f>SUM('TST:TRT24'!F31)</f>
        <v>25</v>
      </c>
      <c r="G31" s="34">
        <f>SUM('TST:TRT24'!G31)</f>
        <v>22</v>
      </c>
      <c r="H31" s="34">
        <f t="shared" si="1"/>
        <v>855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1153</v>
      </c>
      <c r="F32" s="34">
        <f>SUM('TST:TRT24'!F32)</f>
        <v>45</v>
      </c>
      <c r="G32" s="34">
        <f>SUM('TST:TRT24'!G32)</f>
        <v>48</v>
      </c>
      <c r="H32" s="34">
        <f t="shared" si="1"/>
        <v>1246</v>
      </c>
    </row>
    <row r="33" spans="1:8">
      <c r="A33" s="4"/>
      <c r="B33" s="30"/>
      <c r="C33" s="31"/>
      <c r="D33" s="29">
        <v>4</v>
      </c>
      <c r="E33" s="34">
        <f>SUM('TST:TRT24'!E33)</f>
        <v>979</v>
      </c>
      <c r="F33" s="34">
        <f>SUM('TST:TRT24'!F33)</f>
        <v>95</v>
      </c>
      <c r="G33" s="34">
        <f>SUM('TST:TRT24'!G33)</f>
        <v>49</v>
      </c>
      <c r="H33" s="34">
        <f t="shared" si="1"/>
        <v>1123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957</v>
      </c>
      <c r="F34" s="34">
        <f>SUM('TST:TRT24'!F34)</f>
        <v>48</v>
      </c>
      <c r="G34" s="34">
        <f>SUM('TST:TRT24'!G34)</f>
        <v>27</v>
      </c>
      <c r="H34" s="34">
        <f t="shared" si="1"/>
        <v>1032</v>
      </c>
    </row>
    <row r="35" spans="1:8">
      <c r="A35" s="4"/>
      <c r="B35" s="30"/>
      <c r="C35" s="31"/>
      <c r="D35" s="29">
        <v>2</v>
      </c>
      <c r="E35" s="34">
        <f>SUM('TST:TRT24'!E35)</f>
        <v>1111</v>
      </c>
      <c r="F35" s="34">
        <f>SUM('TST:TRT24'!F35)</f>
        <v>44</v>
      </c>
      <c r="G35" s="34">
        <f>SUM('TST:TRT24'!G35)</f>
        <v>30</v>
      </c>
      <c r="H35" s="34">
        <f t="shared" si="1"/>
        <v>1185</v>
      </c>
    </row>
    <row r="36" spans="1:8">
      <c r="A36" s="4"/>
      <c r="B36" s="32"/>
      <c r="C36" s="33"/>
      <c r="D36" s="27">
        <v>1</v>
      </c>
      <c r="E36" s="34">
        <f>SUM('TST:TRT24'!E36)</f>
        <v>1109</v>
      </c>
      <c r="F36" s="34">
        <f>SUM('TST:TRT24'!F36)</f>
        <v>9</v>
      </c>
      <c r="G36" s="34">
        <f>SUM('TST:TRT24'!G36)</f>
        <v>7</v>
      </c>
      <c r="H36" s="34">
        <f t="shared" si="1"/>
        <v>1125</v>
      </c>
    </row>
    <row r="37" spans="1:8" ht="19.5" customHeight="1">
      <c r="A37" s="4"/>
      <c r="B37" s="114" t="s">
        <v>15</v>
      </c>
      <c r="C37" s="115"/>
      <c r="D37" s="116"/>
      <c r="E37" s="42">
        <f>SUM(E24:E36)</f>
        <v>24369</v>
      </c>
      <c r="F37" s="42">
        <f>SUM(F24:F36)</f>
        <v>877</v>
      </c>
      <c r="G37" s="42">
        <f>SUM(G24:G36)</f>
        <v>523</v>
      </c>
      <c r="H37" s="42">
        <f>SUM(H24:H36)</f>
        <v>25769</v>
      </c>
    </row>
    <row r="38" spans="1:8">
      <c r="A38" s="4"/>
      <c r="B38" s="35"/>
      <c r="C38" s="35"/>
      <c r="D38" s="36">
        <v>13</v>
      </c>
      <c r="E38" s="40">
        <f>SUM('TST:TRT24'!E38)</f>
        <v>75</v>
      </c>
      <c r="F38" s="40">
        <f>SUM('TST:TRT24'!F38)</f>
        <v>1</v>
      </c>
      <c r="G38" s="40">
        <f>SUM('TST:TRT24'!G38)</f>
        <v>0</v>
      </c>
      <c r="H38" s="40">
        <f t="shared" ref="H38:H50" si="2">E38+F38+G38</f>
        <v>76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6</v>
      </c>
      <c r="F39" s="40">
        <f>SUM('TST:TRT24'!F39)</f>
        <v>0</v>
      </c>
      <c r="G39" s="40">
        <f>SUM('TST:TRT24'!G39)</f>
        <v>0</v>
      </c>
      <c r="H39" s="40">
        <f t="shared" si="2"/>
        <v>6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1</v>
      </c>
      <c r="F40" s="40">
        <f>SUM('TST:TRT24'!F40)</f>
        <v>0</v>
      </c>
      <c r="G40" s="40">
        <f>SUM('TST:TRT24'!G40)</f>
        <v>0</v>
      </c>
      <c r="H40" s="40">
        <f t="shared" si="2"/>
        <v>1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4</v>
      </c>
      <c r="F41" s="40">
        <f>SUM('TST:TRT24'!F41)</f>
        <v>0</v>
      </c>
      <c r="G41" s="40">
        <f>SUM('TST:TRT24'!G41)</f>
        <v>0</v>
      </c>
      <c r="H41" s="40">
        <f t="shared" si="2"/>
        <v>4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2</v>
      </c>
      <c r="F42" s="40">
        <f>SUM('TST:TRT24'!F42)</f>
        <v>0</v>
      </c>
      <c r="G42" s="40">
        <f>SUM('TST:TRT24'!G42)</f>
        <v>0</v>
      </c>
      <c r="H42" s="40">
        <f t="shared" si="2"/>
        <v>2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117" t="s">
        <v>16</v>
      </c>
      <c r="C51" s="117"/>
      <c r="D51" s="117"/>
      <c r="E51" s="43">
        <f>SUM(E38:E50)</f>
        <v>88</v>
      </c>
      <c r="F51" s="43">
        <f>SUM(F38:F50)</f>
        <v>1</v>
      </c>
      <c r="G51" s="43">
        <f>SUM(G38:G50)</f>
        <v>0</v>
      </c>
      <c r="H51" s="43">
        <f>SUM(H38:H50)</f>
        <v>89</v>
      </c>
    </row>
    <row r="52" spans="1:8" ht="19.5" customHeight="1">
      <c r="B52" s="110" t="s">
        <v>17</v>
      </c>
      <c r="C52" s="110"/>
      <c r="D52" s="110"/>
      <c r="E52" s="44">
        <f>+E23+E37+E51</f>
        <v>39863</v>
      </c>
      <c r="F52" s="44">
        <f>+F23+F37+F51</f>
        <v>1657</v>
      </c>
      <c r="G52" s="44">
        <f>+G23+G37+G51</f>
        <v>1045</v>
      </c>
      <c r="H52" s="44">
        <f>+H23+H37+H51</f>
        <v>42565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F22" sqref="F2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37" t="s">
        <v>46</v>
      </c>
      <c r="D2" s="137"/>
      <c r="E2" s="137"/>
      <c r="F2" s="137"/>
      <c r="G2" s="137"/>
      <c r="H2" s="48"/>
    </row>
    <row r="3" spans="1:8">
      <c r="B3" s="47" t="s">
        <v>23</v>
      </c>
      <c r="C3" s="138" t="s">
        <v>47</v>
      </c>
      <c r="D3" s="138"/>
      <c r="E3" s="138"/>
      <c r="F3" s="138"/>
      <c r="G3" s="138"/>
      <c r="H3" s="48"/>
    </row>
    <row r="4" spans="1:8">
      <c r="B4" s="48" t="s">
        <v>25</v>
      </c>
      <c r="C4" s="48"/>
      <c r="D4" s="89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40" t="s">
        <v>30</v>
      </c>
      <c r="C8" s="140"/>
      <c r="D8" s="140"/>
      <c r="E8" s="140" t="s">
        <v>18</v>
      </c>
      <c r="F8" s="140"/>
      <c r="G8" s="140"/>
      <c r="H8" s="140"/>
    </row>
    <row r="9" spans="1:8" ht="24">
      <c r="B9" s="140"/>
      <c r="C9" s="140"/>
      <c r="D9" s="140"/>
      <c r="E9" s="90" t="s">
        <v>19</v>
      </c>
      <c r="F9" s="90" t="s">
        <v>26</v>
      </c>
      <c r="G9" s="90" t="s">
        <v>20</v>
      </c>
      <c r="H9" s="90" t="s">
        <v>13</v>
      </c>
    </row>
    <row r="10" spans="1:8">
      <c r="A10" s="15"/>
      <c r="B10" s="91"/>
      <c r="C10" s="92"/>
      <c r="D10" s="93">
        <v>13</v>
      </c>
      <c r="E10" s="94">
        <v>157</v>
      </c>
      <c r="F10" s="94">
        <v>3</v>
      </c>
      <c r="G10" s="94">
        <v>2</v>
      </c>
      <c r="H10" s="95">
        <f>E10+F10+G10</f>
        <v>162</v>
      </c>
    </row>
    <row r="11" spans="1:8">
      <c r="A11" s="15"/>
      <c r="B11" s="96" t="s">
        <v>1</v>
      </c>
      <c r="C11" s="92" t="s">
        <v>0</v>
      </c>
      <c r="D11" s="93">
        <v>12</v>
      </c>
      <c r="E11" s="94">
        <v>19</v>
      </c>
      <c r="F11" s="94">
        <v>2</v>
      </c>
      <c r="G11" s="94">
        <v>0</v>
      </c>
      <c r="H11" s="95">
        <f t="shared" ref="H11:H22" si="0">E11+F11+G11</f>
        <v>21</v>
      </c>
    </row>
    <row r="12" spans="1:8">
      <c r="A12" s="15"/>
      <c r="B12" s="96" t="s">
        <v>2</v>
      </c>
      <c r="C12" s="92"/>
      <c r="D12" s="93">
        <v>11</v>
      </c>
      <c r="E12" s="94">
        <v>16</v>
      </c>
      <c r="F12" s="94">
        <v>0</v>
      </c>
      <c r="G12" s="94">
        <v>0</v>
      </c>
      <c r="H12" s="95">
        <f t="shared" si="0"/>
        <v>16</v>
      </c>
    </row>
    <row r="13" spans="1:8">
      <c r="A13" s="15"/>
      <c r="B13" s="96" t="s">
        <v>1</v>
      </c>
      <c r="C13" s="97"/>
      <c r="D13" s="93">
        <v>10</v>
      </c>
      <c r="E13" s="94">
        <v>16</v>
      </c>
      <c r="F13" s="94">
        <v>1</v>
      </c>
      <c r="G13" s="94">
        <v>0</v>
      </c>
      <c r="H13" s="95">
        <f t="shared" si="0"/>
        <v>17</v>
      </c>
    </row>
    <row r="14" spans="1:8">
      <c r="A14" s="15"/>
      <c r="B14" s="96" t="s">
        <v>3</v>
      </c>
      <c r="C14" s="92"/>
      <c r="D14" s="93">
        <v>9</v>
      </c>
      <c r="E14" s="94">
        <v>4</v>
      </c>
      <c r="F14" s="94">
        <v>0</v>
      </c>
      <c r="G14" s="94">
        <v>0</v>
      </c>
      <c r="H14" s="95">
        <f t="shared" si="0"/>
        <v>4</v>
      </c>
    </row>
    <row r="15" spans="1:8">
      <c r="A15" s="15"/>
      <c r="B15" s="96" t="s">
        <v>4</v>
      </c>
      <c r="C15" s="92" t="s">
        <v>5</v>
      </c>
      <c r="D15" s="93">
        <v>8</v>
      </c>
      <c r="E15" s="94">
        <v>3</v>
      </c>
      <c r="F15" s="94">
        <v>0</v>
      </c>
      <c r="G15" s="94">
        <v>0</v>
      </c>
      <c r="H15" s="95">
        <f t="shared" si="0"/>
        <v>3</v>
      </c>
    </row>
    <row r="16" spans="1:8">
      <c r="A16" s="15"/>
      <c r="B16" s="96" t="s">
        <v>6</v>
      </c>
      <c r="C16" s="92"/>
      <c r="D16" s="93">
        <v>7</v>
      </c>
      <c r="E16" s="94">
        <v>1</v>
      </c>
      <c r="F16" s="94">
        <v>0</v>
      </c>
      <c r="G16" s="94">
        <v>0</v>
      </c>
      <c r="H16" s="95">
        <f t="shared" si="0"/>
        <v>1</v>
      </c>
    </row>
    <row r="17" spans="1:8">
      <c r="A17" s="15"/>
      <c r="B17" s="96" t="s">
        <v>7</v>
      </c>
      <c r="C17" s="92"/>
      <c r="D17" s="93">
        <v>6</v>
      </c>
      <c r="E17" s="94">
        <v>29</v>
      </c>
      <c r="F17" s="94">
        <v>3</v>
      </c>
      <c r="G17" s="94">
        <v>0</v>
      </c>
      <c r="H17" s="95">
        <f t="shared" si="0"/>
        <v>32</v>
      </c>
    </row>
    <row r="18" spans="1:8">
      <c r="A18" s="15"/>
      <c r="B18" s="96" t="s">
        <v>1</v>
      </c>
      <c r="C18" s="97"/>
      <c r="D18" s="93">
        <v>5</v>
      </c>
      <c r="E18" s="94">
        <v>19</v>
      </c>
      <c r="F18" s="94">
        <v>0</v>
      </c>
      <c r="G18" s="94">
        <v>0</v>
      </c>
      <c r="H18" s="95">
        <f t="shared" si="0"/>
        <v>19</v>
      </c>
    </row>
    <row r="19" spans="1:8">
      <c r="A19" s="15"/>
      <c r="B19" s="96"/>
      <c r="C19" s="92"/>
      <c r="D19" s="93">
        <v>4</v>
      </c>
      <c r="E19" s="94">
        <v>1</v>
      </c>
      <c r="F19" s="94">
        <v>0</v>
      </c>
      <c r="G19" s="94">
        <v>0</v>
      </c>
      <c r="H19" s="95">
        <f t="shared" si="0"/>
        <v>1</v>
      </c>
    </row>
    <row r="20" spans="1:8">
      <c r="A20" s="15"/>
      <c r="B20" s="96"/>
      <c r="C20" s="92" t="s">
        <v>1</v>
      </c>
      <c r="D20" s="93">
        <v>3</v>
      </c>
      <c r="E20" s="94">
        <v>96</v>
      </c>
      <c r="F20" s="94">
        <v>4</v>
      </c>
      <c r="G20" s="94">
        <v>0</v>
      </c>
      <c r="H20" s="95">
        <f t="shared" si="0"/>
        <v>100</v>
      </c>
    </row>
    <row r="21" spans="1:8">
      <c r="A21" s="15"/>
      <c r="B21" s="96"/>
      <c r="C21" s="92"/>
      <c r="D21" s="93">
        <v>2</v>
      </c>
      <c r="E21" s="94">
        <v>46</v>
      </c>
      <c r="F21" s="94">
        <v>3</v>
      </c>
      <c r="G21" s="94">
        <v>0</v>
      </c>
      <c r="H21" s="95">
        <f t="shared" si="0"/>
        <v>49</v>
      </c>
    </row>
    <row r="22" spans="1:8">
      <c r="A22" s="15"/>
      <c r="B22" s="98"/>
      <c r="C22" s="99"/>
      <c r="D22" s="91">
        <v>1</v>
      </c>
      <c r="E22" s="94">
        <v>75</v>
      </c>
      <c r="F22" s="94">
        <v>2</v>
      </c>
      <c r="G22" s="94">
        <v>0</v>
      </c>
      <c r="H22" s="95">
        <f t="shared" si="0"/>
        <v>77</v>
      </c>
    </row>
    <row r="23" spans="1:8" ht="12.75" customHeight="1">
      <c r="A23" s="15"/>
      <c r="B23" s="141" t="s">
        <v>14</v>
      </c>
      <c r="C23" s="142"/>
      <c r="D23" s="143"/>
      <c r="E23" s="95">
        <f>SUM(E10:E22)</f>
        <v>482</v>
      </c>
      <c r="F23" s="95">
        <f>SUM(F10:F22)</f>
        <v>18</v>
      </c>
      <c r="G23" s="95">
        <f>SUM(G10:G22)</f>
        <v>2</v>
      </c>
      <c r="H23" s="95">
        <f>SUM(H10:H22)</f>
        <v>502</v>
      </c>
    </row>
    <row r="24" spans="1:8">
      <c r="A24" s="15"/>
      <c r="B24" s="91"/>
      <c r="C24" s="100"/>
      <c r="D24" s="93">
        <v>13</v>
      </c>
      <c r="E24" s="94">
        <v>452</v>
      </c>
      <c r="F24" s="94">
        <v>6</v>
      </c>
      <c r="G24" s="94">
        <v>6</v>
      </c>
      <c r="H24" s="95">
        <f t="shared" ref="H24:H36" si="1">E24+F24+G24</f>
        <v>464</v>
      </c>
    </row>
    <row r="25" spans="1:8">
      <c r="A25" s="15"/>
      <c r="B25" s="96"/>
      <c r="C25" s="101" t="s">
        <v>0</v>
      </c>
      <c r="D25" s="93">
        <v>12</v>
      </c>
      <c r="E25" s="94">
        <v>26</v>
      </c>
      <c r="F25" s="94">
        <v>1</v>
      </c>
      <c r="G25" s="94">
        <v>1</v>
      </c>
      <c r="H25" s="95">
        <f t="shared" si="1"/>
        <v>28</v>
      </c>
    </row>
    <row r="26" spans="1:8">
      <c r="A26" s="15"/>
      <c r="B26" s="96" t="s">
        <v>7</v>
      </c>
      <c r="C26" s="101"/>
      <c r="D26" s="93">
        <v>11</v>
      </c>
      <c r="E26" s="94">
        <v>26</v>
      </c>
      <c r="F26" s="94">
        <v>3</v>
      </c>
      <c r="G26" s="94">
        <v>0</v>
      </c>
      <c r="H26" s="95">
        <f t="shared" si="1"/>
        <v>29</v>
      </c>
    </row>
    <row r="27" spans="1:8">
      <c r="A27" s="15"/>
      <c r="B27" s="96" t="s">
        <v>8</v>
      </c>
      <c r="C27" s="100"/>
      <c r="D27" s="93">
        <v>10</v>
      </c>
      <c r="E27" s="94">
        <v>32</v>
      </c>
      <c r="F27" s="94">
        <v>2</v>
      </c>
      <c r="G27" s="94">
        <v>0</v>
      </c>
      <c r="H27" s="95">
        <f t="shared" si="1"/>
        <v>34</v>
      </c>
    </row>
    <row r="28" spans="1:8">
      <c r="A28" s="15"/>
      <c r="B28" s="96" t="s">
        <v>0</v>
      </c>
      <c r="C28" s="101"/>
      <c r="D28" s="93">
        <v>9</v>
      </c>
      <c r="E28" s="94">
        <v>12</v>
      </c>
      <c r="F28" s="94">
        <v>0</v>
      </c>
      <c r="G28" s="94">
        <v>0</v>
      </c>
      <c r="H28" s="95">
        <f t="shared" si="1"/>
        <v>12</v>
      </c>
    </row>
    <row r="29" spans="1:8">
      <c r="A29" s="15"/>
      <c r="B29" s="96" t="s">
        <v>2</v>
      </c>
      <c r="C29" s="101" t="s">
        <v>5</v>
      </c>
      <c r="D29" s="93">
        <v>8</v>
      </c>
      <c r="E29" s="94">
        <v>5</v>
      </c>
      <c r="F29" s="94">
        <v>0</v>
      </c>
      <c r="G29" s="94">
        <v>0</v>
      </c>
      <c r="H29" s="95">
        <f t="shared" si="1"/>
        <v>5</v>
      </c>
    </row>
    <row r="30" spans="1:8">
      <c r="A30" s="15"/>
      <c r="B30" s="96" t="s">
        <v>4</v>
      </c>
      <c r="C30" s="101"/>
      <c r="D30" s="93">
        <v>7</v>
      </c>
      <c r="E30" s="94">
        <v>2</v>
      </c>
      <c r="F30" s="94">
        <v>0</v>
      </c>
      <c r="G30" s="94">
        <v>0</v>
      </c>
      <c r="H30" s="95">
        <f t="shared" si="1"/>
        <v>2</v>
      </c>
    </row>
    <row r="31" spans="1:8">
      <c r="A31" s="15"/>
      <c r="B31" s="96" t="s">
        <v>0</v>
      </c>
      <c r="C31" s="101"/>
      <c r="D31" s="93">
        <v>6</v>
      </c>
      <c r="E31" s="94">
        <v>23</v>
      </c>
      <c r="F31" s="94">
        <v>0</v>
      </c>
      <c r="G31" s="94">
        <v>0</v>
      </c>
      <c r="H31" s="95">
        <f t="shared" si="1"/>
        <v>23</v>
      </c>
    </row>
    <row r="32" spans="1:8">
      <c r="A32" s="15"/>
      <c r="B32" s="96" t="s">
        <v>9</v>
      </c>
      <c r="C32" s="100"/>
      <c r="D32" s="93">
        <v>5</v>
      </c>
      <c r="E32" s="94">
        <v>23</v>
      </c>
      <c r="F32" s="94">
        <v>2</v>
      </c>
      <c r="G32" s="94">
        <v>0</v>
      </c>
      <c r="H32" s="95">
        <f t="shared" si="1"/>
        <v>25</v>
      </c>
    </row>
    <row r="33" spans="1:8">
      <c r="A33" s="15"/>
      <c r="B33" s="96"/>
      <c r="C33" s="101"/>
      <c r="D33" s="93">
        <v>4</v>
      </c>
      <c r="E33" s="94">
        <v>2</v>
      </c>
      <c r="F33" s="94">
        <v>1</v>
      </c>
      <c r="G33" s="94">
        <v>0</v>
      </c>
      <c r="H33" s="95">
        <f t="shared" si="1"/>
        <v>3</v>
      </c>
    </row>
    <row r="34" spans="1:8">
      <c r="A34" s="15"/>
      <c r="B34" s="96"/>
      <c r="C34" s="101" t="s">
        <v>1</v>
      </c>
      <c r="D34" s="93">
        <v>3</v>
      </c>
      <c r="E34" s="94">
        <v>74</v>
      </c>
      <c r="F34" s="94">
        <v>2</v>
      </c>
      <c r="G34" s="94">
        <v>2</v>
      </c>
      <c r="H34" s="95">
        <f t="shared" si="1"/>
        <v>78</v>
      </c>
    </row>
    <row r="35" spans="1:8">
      <c r="A35" s="15"/>
      <c r="B35" s="96"/>
      <c r="C35" s="101"/>
      <c r="D35" s="93">
        <v>2</v>
      </c>
      <c r="E35" s="94">
        <v>45</v>
      </c>
      <c r="F35" s="94">
        <v>1</v>
      </c>
      <c r="G35" s="94">
        <v>0</v>
      </c>
      <c r="H35" s="95">
        <f t="shared" si="1"/>
        <v>46</v>
      </c>
    </row>
    <row r="36" spans="1:8">
      <c r="A36" s="15"/>
      <c r="B36" s="98"/>
      <c r="C36" s="102"/>
      <c r="D36" s="91">
        <v>1</v>
      </c>
      <c r="E36" s="94">
        <v>91</v>
      </c>
      <c r="F36" s="94">
        <v>1</v>
      </c>
      <c r="G36" s="94">
        <v>0</v>
      </c>
      <c r="H36" s="95">
        <f t="shared" si="1"/>
        <v>92</v>
      </c>
    </row>
    <row r="37" spans="1:8" ht="12.75" customHeight="1">
      <c r="A37" s="15"/>
      <c r="B37" s="141" t="s">
        <v>15</v>
      </c>
      <c r="C37" s="142"/>
      <c r="D37" s="143"/>
      <c r="E37" s="95">
        <f>SUM(E24:E36)</f>
        <v>813</v>
      </c>
      <c r="F37" s="95">
        <f>SUM(F24:F36)</f>
        <v>19</v>
      </c>
      <c r="G37" s="95">
        <f>SUM(G24:G36)</f>
        <v>9</v>
      </c>
      <c r="H37" s="95">
        <f>SUM(H24:H36)</f>
        <v>841</v>
      </c>
    </row>
    <row r="38" spans="1:8">
      <c r="A38" s="15"/>
      <c r="B38" s="91"/>
      <c r="C38" s="91"/>
      <c r="D38" s="93">
        <v>13</v>
      </c>
      <c r="E38" s="94">
        <v>1</v>
      </c>
      <c r="F38" s="94">
        <v>0</v>
      </c>
      <c r="G38" s="94">
        <v>0</v>
      </c>
      <c r="H38" s="95">
        <f t="shared" ref="H38:H50" si="2">E38+F38+G38</f>
        <v>1</v>
      </c>
    </row>
    <row r="39" spans="1:8">
      <c r="A39" s="15"/>
      <c r="B39" s="96" t="s">
        <v>1</v>
      </c>
      <c r="C39" s="101" t="s">
        <v>0</v>
      </c>
      <c r="D39" s="93">
        <v>12</v>
      </c>
      <c r="E39" s="94">
        <v>0</v>
      </c>
      <c r="F39" s="94">
        <v>0</v>
      </c>
      <c r="G39" s="94">
        <v>0</v>
      </c>
      <c r="H39" s="95">
        <f t="shared" si="2"/>
        <v>0</v>
      </c>
    </row>
    <row r="40" spans="1:8">
      <c r="A40" s="15"/>
      <c r="B40" s="96" t="s">
        <v>10</v>
      </c>
      <c r="C40" s="98"/>
      <c r="D40" s="93">
        <v>11</v>
      </c>
      <c r="E40" s="94">
        <v>0</v>
      </c>
      <c r="F40" s="94">
        <v>0</v>
      </c>
      <c r="G40" s="94">
        <v>0</v>
      </c>
      <c r="H40" s="95">
        <f t="shared" si="2"/>
        <v>0</v>
      </c>
    </row>
    <row r="41" spans="1:8">
      <c r="A41" s="15"/>
      <c r="B41" s="96" t="s">
        <v>11</v>
      </c>
      <c r="C41" s="101"/>
      <c r="D41" s="93">
        <v>10</v>
      </c>
      <c r="E41" s="94">
        <v>1</v>
      </c>
      <c r="F41" s="94">
        <v>0</v>
      </c>
      <c r="G41" s="94">
        <v>0</v>
      </c>
      <c r="H41" s="95">
        <f t="shared" si="2"/>
        <v>1</v>
      </c>
    </row>
    <row r="42" spans="1:8">
      <c r="A42" s="15"/>
      <c r="B42" s="96" t="s">
        <v>4</v>
      </c>
      <c r="C42" s="101"/>
      <c r="D42" s="93">
        <v>9</v>
      </c>
      <c r="E42" s="94">
        <v>0</v>
      </c>
      <c r="F42" s="94">
        <v>0</v>
      </c>
      <c r="G42" s="94">
        <v>0</v>
      </c>
      <c r="H42" s="95">
        <f t="shared" si="2"/>
        <v>0</v>
      </c>
    </row>
    <row r="43" spans="1:8">
      <c r="A43" s="15"/>
      <c r="B43" s="96" t="s">
        <v>3</v>
      </c>
      <c r="C43" s="101" t="s">
        <v>5</v>
      </c>
      <c r="D43" s="93">
        <v>8</v>
      </c>
      <c r="E43" s="94">
        <v>0</v>
      </c>
      <c r="F43" s="94">
        <v>0</v>
      </c>
      <c r="G43" s="94">
        <v>0</v>
      </c>
      <c r="H43" s="95">
        <f t="shared" si="2"/>
        <v>0</v>
      </c>
    </row>
    <row r="44" spans="1:8">
      <c r="A44" s="15"/>
      <c r="B44" s="96" t="s">
        <v>4</v>
      </c>
      <c r="C44" s="101"/>
      <c r="D44" s="93">
        <v>7</v>
      </c>
      <c r="E44" s="94">
        <v>0</v>
      </c>
      <c r="F44" s="94">
        <v>0</v>
      </c>
      <c r="G44" s="94">
        <v>0</v>
      </c>
      <c r="H44" s="95">
        <f t="shared" si="2"/>
        <v>0</v>
      </c>
    </row>
    <row r="45" spans="1:8">
      <c r="A45" s="15"/>
      <c r="B45" s="96" t="s">
        <v>1</v>
      </c>
      <c r="C45" s="101"/>
      <c r="D45" s="93">
        <v>6</v>
      </c>
      <c r="E45" s="94">
        <v>0</v>
      </c>
      <c r="F45" s="94">
        <v>0</v>
      </c>
      <c r="G45" s="94">
        <v>0</v>
      </c>
      <c r="H45" s="95">
        <f t="shared" si="2"/>
        <v>0</v>
      </c>
    </row>
    <row r="46" spans="1:8">
      <c r="A46" s="15"/>
      <c r="B46" s="96" t="s">
        <v>12</v>
      </c>
      <c r="C46" s="91"/>
      <c r="D46" s="93">
        <v>5</v>
      </c>
      <c r="E46" s="94">
        <v>0</v>
      </c>
      <c r="F46" s="94">
        <v>0</v>
      </c>
      <c r="G46" s="94">
        <v>0</v>
      </c>
      <c r="H46" s="95">
        <f t="shared" si="2"/>
        <v>0</v>
      </c>
    </row>
    <row r="47" spans="1:8">
      <c r="A47" s="15"/>
      <c r="B47" s="96"/>
      <c r="C47" s="101"/>
      <c r="D47" s="93">
        <v>4</v>
      </c>
      <c r="E47" s="94">
        <v>0</v>
      </c>
      <c r="F47" s="94">
        <v>0</v>
      </c>
      <c r="G47" s="94">
        <v>0</v>
      </c>
      <c r="H47" s="95">
        <f t="shared" si="2"/>
        <v>0</v>
      </c>
    </row>
    <row r="48" spans="1:8">
      <c r="A48" s="15"/>
      <c r="B48" s="96"/>
      <c r="C48" s="101" t="s">
        <v>1</v>
      </c>
      <c r="D48" s="93">
        <v>3</v>
      </c>
      <c r="E48" s="94">
        <v>0</v>
      </c>
      <c r="F48" s="94">
        <v>0</v>
      </c>
      <c r="G48" s="94">
        <v>0</v>
      </c>
      <c r="H48" s="95">
        <f t="shared" si="2"/>
        <v>0</v>
      </c>
    </row>
    <row r="49" spans="1:8">
      <c r="A49" s="15"/>
      <c r="B49" s="96"/>
      <c r="C49" s="101"/>
      <c r="D49" s="93">
        <v>2</v>
      </c>
      <c r="E49" s="94">
        <v>0</v>
      </c>
      <c r="F49" s="94">
        <v>0</v>
      </c>
      <c r="G49" s="94">
        <v>0</v>
      </c>
      <c r="H49" s="95">
        <f t="shared" si="2"/>
        <v>0</v>
      </c>
    </row>
    <row r="50" spans="1:8">
      <c r="A50" s="15"/>
      <c r="B50" s="98"/>
      <c r="C50" s="101"/>
      <c r="D50" s="91">
        <v>1</v>
      </c>
      <c r="E50" s="94">
        <v>0</v>
      </c>
      <c r="F50" s="94">
        <v>0</v>
      </c>
      <c r="G50" s="94">
        <v>0</v>
      </c>
      <c r="H50" s="95">
        <f t="shared" si="2"/>
        <v>0</v>
      </c>
    </row>
    <row r="51" spans="1:8" ht="12.75" customHeight="1">
      <c r="B51" s="144" t="s">
        <v>16</v>
      </c>
      <c r="C51" s="144"/>
      <c r="D51" s="144"/>
      <c r="E51" s="95">
        <f>SUM(E38:E50)</f>
        <v>2</v>
      </c>
      <c r="F51" s="95">
        <f>SUM(F38:F50)</f>
        <v>0</v>
      </c>
      <c r="G51" s="95">
        <f>SUM(G38:G50)</f>
        <v>0</v>
      </c>
      <c r="H51" s="95">
        <f>SUM(H38:H50)</f>
        <v>2</v>
      </c>
    </row>
    <row r="52" spans="1:8" ht="12.75" customHeight="1">
      <c r="B52" s="139" t="s">
        <v>17</v>
      </c>
      <c r="C52" s="139"/>
      <c r="D52" s="139"/>
      <c r="E52" s="103">
        <f>+E23+E37+E51</f>
        <v>1297</v>
      </c>
      <c r="F52" s="103">
        <f>+F23+F37+F51</f>
        <v>37</v>
      </c>
      <c r="G52" s="103">
        <f>+G23+G37+G51</f>
        <v>11</v>
      </c>
      <c r="H52" s="103">
        <f>+H23+H37+H51</f>
        <v>1345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F14" sqref="F1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48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49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7">
        <v>13</v>
      </c>
      <c r="E10" s="50">
        <v>276</v>
      </c>
      <c r="F10" s="50">
        <v>9</v>
      </c>
      <c r="G10" s="50">
        <v>0</v>
      </c>
      <c r="H10" s="49">
        <f>E10+F10+G10</f>
        <v>285</v>
      </c>
    </row>
    <row r="11" spans="1:8">
      <c r="A11" s="15"/>
      <c r="B11" s="16" t="s">
        <v>1</v>
      </c>
      <c r="C11" s="9" t="s">
        <v>0</v>
      </c>
      <c r="D11" s="57">
        <v>12</v>
      </c>
      <c r="E11" s="50">
        <v>100</v>
      </c>
      <c r="F11" s="50">
        <v>7</v>
      </c>
      <c r="G11" s="50">
        <v>0</v>
      </c>
      <c r="H11" s="49">
        <f t="shared" ref="H11:H22" si="0">E11+F11+G11</f>
        <v>107</v>
      </c>
    </row>
    <row r="12" spans="1:8">
      <c r="A12" s="15"/>
      <c r="B12" s="16" t="s">
        <v>2</v>
      </c>
      <c r="C12" s="9"/>
      <c r="D12" s="57">
        <v>11</v>
      </c>
      <c r="E12" s="50">
        <v>33</v>
      </c>
      <c r="F12" s="50">
        <v>5</v>
      </c>
      <c r="G12" s="50">
        <v>0</v>
      </c>
      <c r="H12" s="49">
        <f t="shared" si="0"/>
        <v>38</v>
      </c>
    </row>
    <row r="13" spans="1:8">
      <c r="A13" s="15"/>
      <c r="B13" s="16" t="s">
        <v>1</v>
      </c>
      <c r="C13" s="55"/>
      <c r="D13" s="57">
        <v>10</v>
      </c>
      <c r="E13" s="50">
        <v>24</v>
      </c>
      <c r="F13" s="50">
        <v>2</v>
      </c>
      <c r="G13" s="50">
        <v>0</v>
      </c>
      <c r="H13" s="49">
        <f t="shared" si="0"/>
        <v>26</v>
      </c>
    </row>
    <row r="14" spans="1:8">
      <c r="A14" s="15"/>
      <c r="B14" s="16" t="s">
        <v>3</v>
      </c>
      <c r="C14" s="9"/>
      <c r="D14" s="57">
        <v>9</v>
      </c>
      <c r="E14" s="50">
        <v>14</v>
      </c>
      <c r="F14" s="50">
        <v>2</v>
      </c>
      <c r="G14" s="50">
        <v>0</v>
      </c>
      <c r="H14" s="49">
        <f t="shared" si="0"/>
        <v>16</v>
      </c>
    </row>
    <row r="15" spans="1:8">
      <c r="A15" s="15"/>
      <c r="B15" s="16" t="s">
        <v>4</v>
      </c>
      <c r="C15" s="9" t="s">
        <v>5</v>
      </c>
      <c r="D15" s="57">
        <v>8</v>
      </c>
      <c r="E15" s="50">
        <v>63</v>
      </c>
      <c r="F15" s="50">
        <v>10</v>
      </c>
      <c r="G15" s="50">
        <v>0</v>
      </c>
      <c r="H15" s="49">
        <f t="shared" si="0"/>
        <v>73</v>
      </c>
    </row>
    <row r="16" spans="1:8">
      <c r="A16" s="15"/>
      <c r="B16" s="16" t="s">
        <v>6</v>
      </c>
      <c r="C16" s="9"/>
      <c r="D16" s="57">
        <v>7</v>
      </c>
      <c r="E16" s="50">
        <v>89</v>
      </c>
      <c r="F16" s="50">
        <v>9</v>
      </c>
      <c r="G16" s="50">
        <v>0</v>
      </c>
      <c r="H16" s="49">
        <f t="shared" si="0"/>
        <v>98</v>
      </c>
    </row>
    <row r="17" spans="1:8">
      <c r="A17" s="15"/>
      <c r="B17" s="16" t="s">
        <v>7</v>
      </c>
      <c r="C17" s="9"/>
      <c r="D17" s="57">
        <v>6</v>
      </c>
      <c r="E17" s="50">
        <v>40</v>
      </c>
      <c r="F17" s="50">
        <v>5</v>
      </c>
      <c r="G17" s="50">
        <v>0</v>
      </c>
      <c r="H17" s="49">
        <f t="shared" si="0"/>
        <v>45</v>
      </c>
    </row>
    <row r="18" spans="1:8">
      <c r="A18" s="15"/>
      <c r="B18" s="16" t="s">
        <v>1</v>
      </c>
      <c r="C18" s="55"/>
      <c r="D18" s="57">
        <v>5</v>
      </c>
      <c r="E18" s="50">
        <v>43</v>
      </c>
      <c r="F18" s="50">
        <v>13</v>
      </c>
      <c r="G18" s="50">
        <v>0</v>
      </c>
      <c r="H18" s="49">
        <f t="shared" si="0"/>
        <v>56</v>
      </c>
    </row>
    <row r="19" spans="1:8">
      <c r="A19" s="15"/>
      <c r="B19" s="16"/>
      <c r="C19" s="9"/>
      <c r="D19" s="57">
        <v>4</v>
      </c>
      <c r="E19" s="50">
        <v>42</v>
      </c>
      <c r="F19" s="50">
        <v>11</v>
      </c>
      <c r="G19" s="50">
        <v>0</v>
      </c>
      <c r="H19" s="49">
        <f t="shared" si="0"/>
        <v>53</v>
      </c>
    </row>
    <row r="20" spans="1:8">
      <c r="A20" s="15"/>
      <c r="B20" s="16"/>
      <c r="C20" s="9" t="s">
        <v>1</v>
      </c>
      <c r="D20" s="57">
        <v>3</v>
      </c>
      <c r="E20" s="50">
        <v>96</v>
      </c>
      <c r="F20" s="50">
        <v>8</v>
      </c>
      <c r="G20" s="50">
        <v>1</v>
      </c>
      <c r="H20" s="49">
        <f t="shared" si="0"/>
        <v>105</v>
      </c>
    </row>
    <row r="21" spans="1:8">
      <c r="A21" s="15"/>
      <c r="B21" s="16"/>
      <c r="C21" s="9"/>
      <c r="D21" s="57">
        <v>2</v>
      </c>
      <c r="E21" s="50">
        <v>34</v>
      </c>
      <c r="F21" s="50">
        <v>2</v>
      </c>
      <c r="G21" s="50">
        <v>0</v>
      </c>
      <c r="H21" s="49">
        <f t="shared" si="0"/>
        <v>36</v>
      </c>
    </row>
    <row r="22" spans="1:8">
      <c r="A22" s="15"/>
      <c r="B22" s="10"/>
      <c r="C22" s="17"/>
      <c r="D22" s="53">
        <v>1</v>
      </c>
      <c r="E22" s="50">
        <v>27</v>
      </c>
      <c r="F22" s="50">
        <v>0</v>
      </c>
      <c r="G22" s="50">
        <v>0</v>
      </c>
      <c r="H22" s="49">
        <f t="shared" si="0"/>
        <v>27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881</v>
      </c>
      <c r="F23" s="49">
        <f>SUM(F10:F22)</f>
        <v>83</v>
      </c>
      <c r="G23" s="49">
        <f>SUM(G10:G22)</f>
        <v>1</v>
      </c>
      <c r="H23" s="49">
        <f>SUM(H10:H22)</f>
        <v>965</v>
      </c>
    </row>
    <row r="24" spans="1:8">
      <c r="A24" s="15"/>
      <c r="B24" s="53"/>
      <c r="C24" s="56"/>
      <c r="D24" s="57">
        <v>13</v>
      </c>
      <c r="E24" s="50">
        <v>680</v>
      </c>
      <c r="F24" s="50">
        <v>25</v>
      </c>
      <c r="G24" s="50">
        <v>1</v>
      </c>
      <c r="H24" s="49">
        <f t="shared" ref="H24:H36" si="1">E24+F24+G24</f>
        <v>706</v>
      </c>
    </row>
    <row r="25" spans="1:8">
      <c r="A25" s="15"/>
      <c r="B25" s="16"/>
      <c r="C25" s="11" t="s">
        <v>0</v>
      </c>
      <c r="D25" s="57">
        <v>12</v>
      </c>
      <c r="E25" s="50">
        <v>153</v>
      </c>
      <c r="F25" s="50">
        <v>10</v>
      </c>
      <c r="G25" s="50">
        <v>0</v>
      </c>
      <c r="H25" s="49">
        <f t="shared" si="1"/>
        <v>163</v>
      </c>
    </row>
    <row r="26" spans="1:8">
      <c r="A26" s="15"/>
      <c r="B26" s="16" t="s">
        <v>7</v>
      </c>
      <c r="C26" s="11"/>
      <c r="D26" s="57">
        <v>11</v>
      </c>
      <c r="E26" s="50">
        <v>64</v>
      </c>
      <c r="F26" s="50">
        <v>5</v>
      </c>
      <c r="G26" s="50">
        <v>1</v>
      </c>
      <c r="H26" s="49">
        <f t="shared" si="1"/>
        <v>70</v>
      </c>
    </row>
    <row r="27" spans="1:8">
      <c r="A27" s="15"/>
      <c r="B27" s="16" t="s">
        <v>8</v>
      </c>
      <c r="C27" s="56"/>
      <c r="D27" s="57">
        <v>10</v>
      </c>
      <c r="E27" s="50">
        <v>39</v>
      </c>
      <c r="F27" s="50">
        <v>1</v>
      </c>
      <c r="G27" s="50">
        <v>1</v>
      </c>
      <c r="H27" s="49">
        <f t="shared" si="1"/>
        <v>41</v>
      </c>
    </row>
    <row r="28" spans="1:8">
      <c r="A28" s="15"/>
      <c r="B28" s="16" t="s">
        <v>0</v>
      </c>
      <c r="C28" s="11"/>
      <c r="D28" s="57">
        <v>9</v>
      </c>
      <c r="E28" s="50">
        <v>29</v>
      </c>
      <c r="F28" s="50">
        <v>1</v>
      </c>
      <c r="G28" s="50">
        <v>0</v>
      </c>
      <c r="H28" s="49">
        <f t="shared" si="1"/>
        <v>30</v>
      </c>
    </row>
    <row r="29" spans="1:8">
      <c r="A29" s="15"/>
      <c r="B29" s="16" t="s">
        <v>2</v>
      </c>
      <c r="C29" s="11" t="s">
        <v>5</v>
      </c>
      <c r="D29" s="57">
        <v>8</v>
      </c>
      <c r="E29" s="50">
        <v>52</v>
      </c>
      <c r="F29" s="50">
        <v>2</v>
      </c>
      <c r="G29" s="50">
        <v>1</v>
      </c>
      <c r="H29" s="49">
        <f t="shared" si="1"/>
        <v>55</v>
      </c>
    </row>
    <row r="30" spans="1:8">
      <c r="A30" s="15"/>
      <c r="B30" s="16" t="s">
        <v>4</v>
      </c>
      <c r="C30" s="11"/>
      <c r="D30" s="57">
        <v>7</v>
      </c>
      <c r="E30" s="50">
        <v>71</v>
      </c>
      <c r="F30" s="50">
        <v>4</v>
      </c>
      <c r="G30" s="50">
        <v>0</v>
      </c>
      <c r="H30" s="49">
        <f t="shared" si="1"/>
        <v>75</v>
      </c>
    </row>
    <row r="31" spans="1:8">
      <c r="A31" s="15"/>
      <c r="B31" s="16" t="s">
        <v>0</v>
      </c>
      <c r="C31" s="11"/>
      <c r="D31" s="57">
        <v>6</v>
      </c>
      <c r="E31" s="50">
        <v>36</v>
      </c>
      <c r="F31" s="50">
        <v>2</v>
      </c>
      <c r="G31" s="50">
        <v>0</v>
      </c>
      <c r="H31" s="49">
        <f t="shared" si="1"/>
        <v>38</v>
      </c>
    </row>
    <row r="32" spans="1:8">
      <c r="A32" s="15"/>
      <c r="B32" s="16" t="s">
        <v>9</v>
      </c>
      <c r="C32" s="56"/>
      <c r="D32" s="57">
        <v>5</v>
      </c>
      <c r="E32" s="50">
        <v>52</v>
      </c>
      <c r="F32" s="50">
        <v>3</v>
      </c>
      <c r="G32" s="50">
        <v>0</v>
      </c>
      <c r="H32" s="49">
        <f t="shared" si="1"/>
        <v>55</v>
      </c>
    </row>
    <row r="33" spans="1:8">
      <c r="A33" s="15"/>
      <c r="B33" s="16"/>
      <c r="C33" s="11"/>
      <c r="D33" s="57">
        <v>4</v>
      </c>
      <c r="E33" s="50">
        <v>47</v>
      </c>
      <c r="F33" s="50">
        <v>7</v>
      </c>
      <c r="G33" s="50">
        <v>0</v>
      </c>
      <c r="H33" s="49">
        <f t="shared" si="1"/>
        <v>54</v>
      </c>
    </row>
    <row r="34" spans="1:8">
      <c r="A34" s="15"/>
      <c r="B34" s="16"/>
      <c r="C34" s="11" t="s">
        <v>1</v>
      </c>
      <c r="D34" s="57">
        <v>3</v>
      </c>
      <c r="E34" s="50">
        <v>55</v>
      </c>
      <c r="F34" s="50">
        <v>5</v>
      </c>
      <c r="G34" s="50">
        <v>0</v>
      </c>
      <c r="H34" s="49">
        <f t="shared" si="1"/>
        <v>60</v>
      </c>
    </row>
    <row r="35" spans="1:8">
      <c r="A35" s="15"/>
      <c r="B35" s="16"/>
      <c r="C35" s="11"/>
      <c r="D35" s="57">
        <v>2</v>
      </c>
      <c r="E35" s="50">
        <v>63</v>
      </c>
      <c r="F35" s="50">
        <v>4</v>
      </c>
      <c r="G35" s="50">
        <v>0</v>
      </c>
      <c r="H35" s="49">
        <f t="shared" si="1"/>
        <v>67</v>
      </c>
    </row>
    <row r="36" spans="1:8">
      <c r="A36" s="15"/>
      <c r="B36" s="10"/>
      <c r="C36" s="18"/>
      <c r="D36" s="53">
        <v>1</v>
      </c>
      <c r="E36" s="50">
        <v>35</v>
      </c>
      <c r="F36" s="50">
        <v>0</v>
      </c>
      <c r="G36" s="50">
        <v>0</v>
      </c>
      <c r="H36" s="49">
        <f t="shared" si="1"/>
        <v>35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1376</v>
      </c>
      <c r="F37" s="49">
        <f>SUM(F24:F36)</f>
        <v>69</v>
      </c>
      <c r="G37" s="49">
        <f>SUM(G24:G36)</f>
        <v>4</v>
      </c>
      <c r="H37" s="49">
        <f>SUM(H24:H36)</f>
        <v>1449</v>
      </c>
    </row>
    <row r="38" spans="1:8">
      <c r="A38" s="15"/>
      <c r="B38" s="53"/>
      <c r="C38" s="53"/>
      <c r="D38" s="57">
        <v>13</v>
      </c>
      <c r="E38" s="50">
        <v>8</v>
      </c>
      <c r="F38" s="50">
        <v>0</v>
      </c>
      <c r="G38" s="50">
        <v>0</v>
      </c>
      <c r="H38" s="49">
        <f t="shared" ref="H38:H50" si="2">E38+F38+G38</f>
        <v>8</v>
      </c>
    </row>
    <row r="39" spans="1:8">
      <c r="A39" s="15"/>
      <c r="B39" s="16" t="s">
        <v>1</v>
      </c>
      <c r="C39" s="11" t="s">
        <v>0</v>
      </c>
      <c r="D39" s="57">
        <v>12</v>
      </c>
      <c r="E39" s="50">
        <v>4</v>
      </c>
      <c r="F39" s="50">
        <v>0</v>
      </c>
      <c r="G39" s="50">
        <v>0</v>
      </c>
      <c r="H39" s="49">
        <f t="shared" si="2"/>
        <v>4</v>
      </c>
    </row>
    <row r="40" spans="1:8">
      <c r="A40" s="15"/>
      <c r="B40" s="16" t="s">
        <v>10</v>
      </c>
      <c r="C40" s="10"/>
      <c r="D40" s="57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7">
        <v>10</v>
      </c>
      <c r="E41" s="50">
        <v>1</v>
      </c>
      <c r="F41" s="50">
        <v>0</v>
      </c>
      <c r="G41" s="50">
        <v>0</v>
      </c>
      <c r="H41" s="49">
        <f t="shared" si="2"/>
        <v>1</v>
      </c>
    </row>
    <row r="42" spans="1:8">
      <c r="A42" s="15"/>
      <c r="B42" s="16" t="s">
        <v>4</v>
      </c>
      <c r="C42" s="11"/>
      <c r="D42" s="57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7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7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7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7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7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7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7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13</v>
      </c>
      <c r="F51" s="49">
        <f>SUM(F38:F50)</f>
        <v>0</v>
      </c>
      <c r="G51" s="49">
        <f>SUM(G38:G50)</f>
        <v>0</v>
      </c>
      <c r="H51" s="49">
        <f>SUM(H38:H50)</f>
        <v>13</v>
      </c>
    </row>
    <row r="52" spans="1:8" ht="12.75" customHeight="1">
      <c r="B52" s="119" t="s">
        <v>17</v>
      </c>
      <c r="C52" s="119"/>
      <c r="D52" s="119"/>
      <c r="E52" s="51">
        <f>+E23+E37+E51</f>
        <v>2270</v>
      </c>
      <c r="F52" s="51">
        <f>+F23+F37+F51</f>
        <v>152</v>
      </c>
      <c r="G52" s="51">
        <f>+G23+G37+G51</f>
        <v>5</v>
      </c>
      <c r="H52" s="51">
        <f>+H23+H37+H51</f>
        <v>2427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H18" sqref="H18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50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51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7">
        <v>13</v>
      </c>
      <c r="E10" s="50">
        <v>236</v>
      </c>
      <c r="F10" s="50">
        <v>37</v>
      </c>
      <c r="G10" s="50"/>
      <c r="H10" s="49">
        <f>E10+F10+G10</f>
        <v>273</v>
      </c>
    </row>
    <row r="11" spans="1:8">
      <c r="A11" s="15"/>
      <c r="B11" s="16" t="s">
        <v>1</v>
      </c>
      <c r="C11" s="9" t="s">
        <v>0</v>
      </c>
      <c r="D11" s="57">
        <v>12</v>
      </c>
      <c r="E11" s="50">
        <v>18</v>
      </c>
      <c r="F11" s="50">
        <v>1</v>
      </c>
      <c r="G11" s="50"/>
      <c r="H11" s="49">
        <f t="shared" ref="H11:H22" si="0">E11+F11+G11</f>
        <v>19</v>
      </c>
    </row>
    <row r="12" spans="1:8">
      <c r="A12" s="15"/>
      <c r="B12" s="16" t="s">
        <v>2</v>
      </c>
      <c r="C12" s="9"/>
      <c r="D12" s="57">
        <v>11</v>
      </c>
      <c r="E12" s="50">
        <v>16</v>
      </c>
      <c r="F12" s="50">
        <v>2</v>
      </c>
      <c r="G12" s="50"/>
      <c r="H12" s="49">
        <f t="shared" si="0"/>
        <v>18</v>
      </c>
    </row>
    <row r="13" spans="1:8">
      <c r="A13" s="15"/>
      <c r="B13" s="16" t="s">
        <v>1</v>
      </c>
      <c r="C13" s="55"/>
      <c r="D13" s="57">
        <v>10</v>
      </c>
      <c r="E13" s="50">
        <v>8</v>
      </c>
      <c r="F13" s="50"/>
      <c r="G13" s="50"/>
      <c r="H13" s="49">
        <f t="shared" si="0"/>
        <v>8</v>
      </c>
    </row>
    <row r="14" spans="1:8">
      <c r="A14" s="15"/>
      <c r="B14" s="16" t="s">
        <v>3</v>
      </c>
      <c r="C14" s="9"/>
      <c r="D14" s="57">
        <v>9</v>
      </c>
      <c r="E14" s="50">
        <v>5</v>
      </c>
      <c r="F14" s="50"/>
      <c r="G14" s="50"/>
      <c r="H14" s="49">
        <f t="shared" si="0"/>
        <v>5</v>
      </c>
    </row>
    <row r="15" spans="1:8">
      <c r="A15" s="15"/>
      <c r="B15" s="16" t="s">
        <v>4</v>
      </c>
      <c r="C15" s="9" t="s">
        <v>5</v>
      </c>
      <c r="D15" s="57">
        <v>8</v>
      </c>
      <c r="E15" s="50">
        <v>8</v>
      </c>
      <c r="F15" s="50">
        <v>1</v>
      </c>
      <c r="G15" s="50"/>
      <c r="H15" s="49">
        <f t="shared" si="0"/>
        <v>9</v>
      </c>
    </row>
    <row r="16" spans="1:8">
      <c r="A16" s="15"/>
      <c r="B16" s="16" t="s">
        <v>6</v>
      </c>
      <c r="C16" s="9"/>
      <c r="D16" s="57">
        <v>7</v>
      </c>
      <c r="E16" s="50">
        <v>5</v>
      </c>
      <c r="F16" s="50"/>
      <c r="G16" s="50"/>
      <c r="H16" s="49">
        <f t="shared" si="0"/>
        <v>5</v>
      </c>
    </row>
    <row r="17" spans="1:8">
      <c r="A17" s="15"/>
      <c r="B17" s="16" t="s">
        <v>7</v>
      </c>
      <c r="C17" s="9"/>
      <c r="D17" s="57">
        <v>6</v>
      </c>
      <c r="E17" s="50">
        <v>22</v>
      </c>
      <c r="F17" s="50">
        <v>2</v>
      </c>
      <c r="G17" s="50"/>
      <c r="H17" s="49">
        <f t="shared" si="0"/>
        <v>24</v>
      </c>
    </row>
    <row r="18" spans="1:8">
      <c r="A18" s="15"/>
      <c r="B18" s="16" t="s">
        <v>1</v>
      </c>
      <c r="C18" s="55"/>
      <c r="D18" s="57">
        <v>5</v>
      </c>
      <c r="E18" s="50"/>
      <c r="F18" s="50"/>
      <c r="G18" s="50">
        <v>1</v>
      </c>
      <c r="H18" s="49">
        <f t="shared" si="0"/>
        <v>1</v>
      </c>
    </row>
    <row r="19" spans="1:8">
      <c r="A19" s="15"/>
      <c r="B19" s="16"/>
      <c r="C19" s="9"/>
      <c r="D19" s="57">
        <v>4</v>
      </c>
      <c r="E19" s="50">
        <v>19</v>
      </c>
      <c r="F19" s="50">
        <v>3</v>
      </c>
      <c r="G19" s="50">
        <v>1</v>
      </c>
      <c r="H19" s="49">
        <f t="shared" si="0"/>
        <v>23</v>
      </c>
    </row>
    <row r="20" spans="1:8">
      <c r="A20" s="15"/>
      <c r="B20" s="16"/>
      <c r="C20" s="9" t="s">
        <v>1</v>
      </c>
      <c r="D20" s="57">
        <v>3</v>
      </c>
      <c r="E20" s="50">
        <v>16</v>
      </c>
      <c r="F20" s="50">
        <v>2</v>
      </c>
      <c r="G20" s="50"/>
      <c r="H20" s="49">
        <f t="shared" si="0"/>
        <v>18</v>
      </c>
    </row>
    <row r="21" spans="1:8">
      <c r="A21" s="15"/>
      <c r="B21" s="16"/>
      <c r="C21" s="9"/>
      <c r="D21" s="57">
        <v>2</v>
      </c>
      <c r="E21" s="50">
        <v>25</v>
      </c>
      <c r="F21" s="50"/>
      <c r="G21" s="50"/>
      <c r="H21" s="49">
        <f t="shared" si="0"/>
        <v>25</v>
      </c>
    </row>
    <row r="22" spans="1:8">
      <c r="A22" s="15"/>
      <c r="B22" s="10"/>
      <c r="C22" s="17"/>
      <c r="D22" s="53">
        <v>1</v>
      </c>
      <c r="E22" s="50">
        <v>37</v>
      </c>
      <c r="F22" s="50">
        <v>4</v>
      </c>
      <c r="G22" s="50"/>
      <c r="H22" s="49">
        <f t="shared" si="0"/>
        <v>41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415</v>
      </c>
      <c r="F23" s="49">
        <f>SUM(F10:F22)</f>
        <v>52</v>
      </c>
      <c r="G23" s="49">
        <f>SUM(G10:G22)</f>
        <v>2</v>
      </c>
      <c r="H23" s="49">
        <f>SUM(H10:H22)</f>
        <v>469</v>
      </c>
    </row>
    <row r="24" spans="1:8">
      <c r="A24" s="15"/>
      <c r="B24" s="53"/>
      <c r="C24" s="56"/>
      <c r="D24" s="57">
        <v>13</v>
      </c>
      <c r="E24" s="50">
        <v>270</v>
      </c>
      <c r="F24" s="50">
        <v>44</v>
      </c>
      <c r="G24" s="50"/>
      <c r="H24" s="49">
        <f t="shared" ref="H24:H36" si="1">E24+F24+G24</f>
        <v>314</v>
      </c>
    </row>
    <row r="25" spans="1:8">
      <c r="A25" s="15"/>
      <c r="B25" s="16"/>
      <c r="C25" s="11" t="s">
        <v>0</v>
      </c>
      <c r="D25" s="57">
        <v>12</v>
      </c>
      <c r="E25" s="50">
        <v>30</v>
      </c>
      <c r="F25" s="50">
        <v>2</v>
      </c>
      <c r="G25" s="50"/>
      <c r="H25" s="49">
        <f t="shared" si="1"/>
        <v>32</v>
      </c>
    </row>
    <row r="26" spans="1:8">
      <c r="A26" s="15"/>
      <c r="B26" s="16" t="s">
        <v>7</v>
      </c>
      <c r="C26" s="11"/>
      <c r="D26" s="57">
        <v>11</v>
      </c>
      <c r="E26" s="50">
        <v>24</v>
      </c>
      <c r="F26" s="50">
        <v>3</v>
      </c>
      <c r="G26" s="50"/>
      <c r="H26" s="49">
        <f t="shared" si="1"/>
        <v>27</v>
      </c>
    </row>
    <row r="27" spans="1:8">
      <c r="A27" s="15"/>
      <c r="B27" s="16" t="s">
        <v>8</v>
      </c>
      <c r="C27" s="56"/>
      <c r="D27" s="57">
        <v>10</v>
      </c>
      <c r="E27" s="50">
        <v>18</v>
      </c>
      <c r="F27" s="50"/>
      <c r="G27" s="50"/>
      <c r="H27" s="49">
        <f t="shared" si="1"/>
        <v>18</v>
      </c>
    </row>
    <row r="28" spans="1:8">
      <c r="A28" s="15"/>
      <c r="B28" s="16" t="s">
        <v>0</v>
      </c>
      <c r="C28" s="11"/>
      <c r="D28" s="57">
        <v>9</v>
      </c>
      <c r="E28" s="50">
        <v>14</v>
      </c>
      <c r="F28" s="50"/>
      <c r="G28" s="50"/>
      <c r="H28" s="49">
        <f t="shared" si="1"/>
        <v>14</v>
      </c>
    </row>
    <row r="29" spans="1:8">
      <c r="A29" s="15"/>
      <c r="B29" s="16" t="s">
        <v>2</v>
      </c>
      <c r="C29" s="11" t="s">
        <v>5</v>
      </c>
      <c r="D29" s="57">
        <v>8</v>
      </c>
      <c r="E29" s="50">
        <v>11</v>
      </c>
      <c r="F29" s="50"/>
      <c r="G29" s="50"/>
      <c r="H29" s="49">
        <f t="shared" si="1"/>
        <v>11</v>
      </c>
    </row>
    <row r="30" spans="1:8">
      <c r="A30" s="15"/>
      <c r="B30" s="16" t="s">
        <v>4</v>
      </c>
      <c r="C30" s="11"/>
      <c r="D30" s="57">
        <v>7</v>
      </c>
      <c r="E30" s="50">
        <v>11</v>
      </c>
      <c r="F30" s="50"/>
      <c r="G30" s="50"/>
      <c r="H30" s="49">
        <f t="shared" si="1"/>
        <v>11</v>
      </c>
    </row>
    <row r="31" spans="1:8">
      <c r="A31" s="15"/>
      <c r="B31" s="16" t="s">
        <v>0</v>
      </c>
      <c r="C31" s="11"/>
      <c r="D31" s="57">
        <v>6</v>
      </c>
      <c r="E31" s="50">
        <v>19</v>
      </c>
      <c r="F31" s="50">
        <v>2</v>
      </c>
      <c r="G31" s="50"/>
      <c r="H31" s="49">
        <f t="shared" si="1"/>
        <v>21</v>
      </c>
    </row>
    <row r="32" spans="1:8">
      <c r="A32" s="15"/>
      <c r="B32" s="16" t="s">
        <v>9</v>
      </c>
      <c r="C32" s="56"/>
      <c r="D32" s="57">
        <v>5</v>
      </c>
      <c r="E32" s="50">
        <v>8</v>
      </c>
      <c r="F32" s="50">
        <v>1</v>
      </c>
      <c r="G32" s="50">
        <v>1</v>
      </c>
      <c r="H32" s="49">
        <f t="shared" si="1"/>
        <v>10</v>
      </c>
    </row>
    <row r="33" spans="1:8">
      <c r="A33" s="15"/>
      <c r="B33" s="16"/>
      <c r="C33" s="11"/>
      <c r="D33" s="57">
        <v>4</v>
      </c>
      <c r="E33" s="50">
        <v>25</v>
      </c>
      <c r="F33" s="50"/>
      <c r="G33" s="50"/>
      <c r="H33" s="49">
        <f t="shared" si="1"/>
        <v>25</v>
      </c>
    </row>
    <row r="34" spans="1:8">
      <c r="A34" s="15"/>
      <c r="B34" s="16"/>
      <c r="C34" s="11" t="s">
        <v>1</v>
      </c>
      <c r="D34" s="57">
        <v>3</v>
      </c>
      <c r="E34" s="50">
        <v>43</v>
      </c>
      <c r="F34" s="50">
        <v>1</v>
      </c>
      <c r="G34" s="50"/>
      <c r="H34" s="49">
        <f t="shared" si="1"/>
        <v>44</v>
      </c>
    </row>
    <row r="35" spans="1:8">
      <c r="A35" s="15"/>
      <c r="B35" s="16"/>
      <c r="C35" s="11"/>
      <c r="D35" s="57">
        <v>2</v>
      </c>
      <c r="E35" s="50">
        <v>41</v>
      </c>
      <c r="F35" s="50">
        <v>1</v>
      </c>
      <c r="G35" s="50"/>
      <c r="H35" s="49">
        <f t="shared" si="1"/>
        <v>42</v>
      </c>
    </row>
    <row r="36" spans="1:8">
      <c r="A36" s="15"/>
      <c r="B36" s="10"/>
      <c r="C36" s="18"/>
      <c r="D36" s="53">
        <v>1</v>
      </c>
      <c r="E36" s="50">
        <v>47</v>
      </c>
      <c r="F36" s="50"/>
      <c r="G36" s="50"/>
      <c r="H36" s="49">
        <f t="shared" si="1"/>
        <v>47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561</v>
      </c>
      <c r="F37" s="49">
        <f>SUM(F24:F36)</f>
        <v>54</v>
      </c>
      <c r="G37" s="49">
        <f>SUM(G24:G36)</f>
        <v>1</v>
      </c>
      <c r="H37" s="49">
        <f>SUM(H24:H36)</f>
        <v>616</v>
      </c>
    </row>
    <row r="38" spans="1:8">
      <c r="A38" s="15"/>
      <c r="B38" s="53"/>
      <c r="C38" s="53"/>
      <c r="D38" s="57">
        <v>13</v>
      </c>
      <c r="E38" s="50">
        <v>3</v>
      </c>
      <c r="F38" s="50"/>
      <c r="G38" s="50"/>
      <c r="H38" s="49">
        <f t="shared" ref="H38:H50" si="2">E38+F38+G38</f>
        <v>3</v>
      </c>
    </row>
    <row r="39" spans="1:8">
      <c r="A39" s="15"/>
      <c r="B39" s="16" t="s">
        <v>1</v>
      </c>
      <c r="C39" s="11" t="s">
        <v>0</v>
      </c>
      <c r="D39" s="57">
        <v>12</v>
      </c>
      <c r="E39" s="50"/>
      <c r="F39" s="50"/>
      <c r="G39" s="50"/>
      <c r="H39" s="49">
        <f t="shared" si="2"/>
        <v>0</v>
      </c>
    </row>
    <row r="40" spans="1:8">
      <c r="A40" s="15"/>
      <c r="B40" s="16" t="s">
        <v>10</v>
      </c>
      <c r="C40" s="10"/>
      <c r="D40" s="57">
        <v>11</v>
      </c>
      <c r="E40" s="50"/>
      <c r="F40" s="50"/>
      <c r="G40" s="50"/>
      <c r="H40" s="49">
        <f t="shared" si="2"/>
        <v>0</v>
      </c>
    </row>
    <row r="41" spans="1:8">
      <c r="A41" s="15"/>
      <c r="B41" s="16" t="s">
        <v>11</v>
      </c>
      <c r="C41" s="11"/>
      <c r="D41" s="57">
        <v>10</v>
      </c>
      <c r="E41" s="50"/>
      <c r="F41" s="50"/>
      <c r="G41" s="50"/>
      <c r="H41" s="49">
        <f t="shared" si="2"/>
        <v>0</v>
      </c>
    </row>
    <row r="42" spans="1:8">
      <c r="A42" s="15"/>
      <c r="B42" s="16" t="s">
        <v>4</v>
      </c>
      <c r="C42" s="11"/>
      <c r="D42" s="57">
        <v>9</v>
      </c>
      <c r="E42" s="50">
        <v>1</v>
      </c>
      <c r="F42" s="50"/>
      <c r="G42" s="50"/>
      <c r="H42" s="49">
        <f t="shared" si="2"/>
        <v>1</v>
      </c>
    </row>
    <row r="43" spans="1:8">
      <c r="A43" s="15"/>
      <c r="B43" s="16" t="s">
        <v>3</v>
      </c>
      <c r="C43" s="11" t="s">
        <v>5</v>
      </c>
      <c r="D43" s="57">
        <v>8</v>
      </c>
      <c r="E43" s="50"/>
      <c r="F43" s="50"/>
      <c r="G43" s="50"/>
      <c r="H43" s="49">
        <f t="shared" si="2"/>
        <v>0</v>
      </c>
    </row>
    <row r="44" spans="1:8">
      <c r="A44" s="15"/>
      <c r="B44" s="16" t="s">
        <v>4</v>
      </c>
      <c r="C44" s="11"/>
      <c r="D44" s="57">
        <v>7</v>
      </c>
      <c r="E44" s="50"/>
      <c r="F44" s="50"/>
      <c r="G44" s="50"/>
      <c r="H44" s="49">
        <f t="shared" si="2"/>
        <v>0</v>
      </c>
    </row>
    <row r="45" spans="1:8">
      <c r="A45" s="15"/>
      <c r="B45" s="16" t="s">
        <v>1</v>
      </c>
      <c r="C45" s="11"/>
      <c r="D45" s="57">
        <v>6</v>
      </c>
      <c r="E45" s="50"/>
      <c r="F45" s="50"/>
      <c r="G45" s="50"/>
      <c r="H45" s="49">
        <f t="shared" si="2"/>
        <v>0</v>
      </c>
    </row>
    <row r="46" spans="1:8">
      <c r="A46" s="15"/>
      <c r="B46" s="16" t="s">
        <v>12</v>
      </c>
      <c r="C46" s="53"/>
      <c r="D46" s="57">
        <v>5</v>
      </c>
      <c r="E46" s="50"/>
      <c r="F46" s="50"/>
      <c r="G46" s="50"/>
      <c r="H46" s="49">
        <f t="shared" si="2"/>
        <v>0</v>
      </c>
    </row>
    <row r="47" spans="1:8">
      <c r="A47" s="15"/>
      <c r="B47" s="16"/>
      <c r="C47" s="11"/>
      <c r="D47" s="57">
        <v>4</v>
      </c>
      <c r="E47" s="50"/>
      <c r="F47" s="50"/>
      <c r="G47" s="50"/>
      <c r="H47" s="49">
        <f t="shared" si="2"/>
        <v>0</v>
      </c>
    </row>
    <row r="48" spans="1:8">
      <c r="A48" s="15"/>
      <c r="B48" s="16"/>
      <c r="C48" s="11" t="s">
        <v>1</v>
      </c>
      <c r="D48" s="57">
        <v>3</v>
      </c>
      <c r="E48" s="50"/>
      <c r="F48" s="50"/>
      <c r="G48" s="50"/>
      <c r="H48" s="49">
        <f t="shared" si="2"/>
        <v>0</v>
      </c>
    </row>
    <row r="49" spans="1:8">
      <c r="A49" s="15"/>
      <c r="B49" s="16"/>
      <c r="C49" s="11"/>
      <c r="D49" s="57">
        <v>2</v>
      </c>
      <c r="E49" s="50"/>
      <c r="F49" s="50"/>
      <c r="G49" s="50"/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/>
      <c r="F50" s="50"/>
      <c r="G50" s="50"/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4</v>
      </c>
      <c r="F51" s="49">
        <f>SUM(F38:F50)</f>
        <v>0</v>
      </c>
      <c r="G51" s="49">
        <f>SUM(G38:G50)</f>
        <v>0</v>
      </c>
      <c r="H51" s="49">
        <f>SUM(H38:H50)</f>
        <v>4</v>
      </c>
    </row>
    <row r="52" spans="1:8" ht="12.75" customHeight="1">
      <c r="B52" s="119" t="s">
        <v>17</v>
      </c>
      <c r="C52" s="119"/>
      <c r="D52" s="119"/>
      <c r="E52" s="51">
        <f>+E23+E37+E51</f>
        <v>980</v>
      </c>
      <c r="F52" s="51">
        <f>+F23+F37+F51</f>
        <v>106</v>
      </c>
      <c r="G52" s="51">
        <f>+G23+G37+G51</f>
        <v>3</v>
      </c>
      <c r="H52" s="51">
        <f>+H23+H37+H51</f>
        <v>1089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workbookViewId="0">
      <selection activeCell="E37" sqref="E3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52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53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88">
        <v>42705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7">
        <v>13</v>
      </c>
      <c r="E10" s="104">
        <v>156</v>
      </c>
      <c r="F10" s="50">
        <v>2</v>
      </c>
      <c r="G10" s="50">
        <v>7</v>
      </c>
      <c r="H10" s="49">
        <f>E10+F10+G10</f>
        <v>165</v>
      </c>
    </row>
    <row r="11" spans="1:8">
      <c r="A11" s="15"/>
      <c r="B11" s="16" t="s">
        <v>1</v>
      </c>
      <c r="C11" s="9" t="s">
        <v>0</v>
      </c>
      <c r="D11" s="57">
        <v>12</v>
      </c>
      <c r="E11" s="104">
        <v>12</v>
      </c>
      <c r="F11" s="50"/>
      <c r="G11" s="50"/>
      <c r="H11" s="49">
        <f t="shared" ref="H11:H22" si="0">E11+F11+G11</f>
        <v>12</v>
      </c>
    </row>
    <row r="12" spans="1:8">
      <c r="A12" s="15"/>
      <c r="B12" s="16" t="s">
        <v>2</v>
      </c>
      <c r="C12" s="9"/>
      <c r="D12" s="57">
        <v>11</v>
      </c>
      <c r="E12" s="104">
        <v>12</v>
      </c>
      <c r="F12" s="50"/>
      <c r="G12" s="50">
        <v>2</v>
      </c>
      <c r="H12" s="49">
        <f t="shared" si="0"/>
        <v>14</v>
      </c>
    </row>
    <row r="13" spans="1:8">
      <c r="A13" s="15"/>
      <c r="B13" s="16" t="s">
        <v>1</v>
      </c>
      <c r="C13" s="55"/>
      <c r="D13" s="57">
        <v>10</v>
      </c>
      <c r="E13" s="104">
        <v>4</v>
      </c>
      <c r="F13" s="50">
        <v>1</v>
      </c>
      <c r="G13" s="50">
        <v>1</v>
      </c>
      <c r="H13" s="49">
        <f t="shared" si="0"/>
        <v>6</v>
      </c>
    </row>
    <row r="14" spans="1:8">
      <c r="A14" s="15"/>
      <c r="B14" s="16" t="s">
        <v>3</v>
      </c>
      <c r="C14" s="9"/>
      <c r="D14" s="57">
        <v>9</v>
      </c>
      <c r="E14" s="104">
        <v>6</v>
      </c>
      <c r="F14" s="50"/>
      <c r="G14" s="50"/>
      <c r="H14" s="49">
        <f t="shared" si="0"/>
        <v>6</v>
      </c>
    </row>
    <row r="15" spans="1:8">
      <c r="A15" s="15"/>
      <c r="B15" s="16" t="s">
        <v>4</v>
      </c>
      <c r="C15" s="9" t="s">
        <v>5</v>
      </c>
      <c r="D15" s="57">
        <v>8</v>
      </c>
      <c r="E15" s="104">
        <v>5</v>
      </c>
      <c r="F15" s="50"/>
      <c r="G15" s="50">
        <v>1</v>
      </c>
      <c r="H15" s="49">
        <f t="shared" si="0"/>
        <v>6</v>
      </c>
    </row>
    <row r="16" spans="1:8">
      <c r="A16" s="15"/>
      <c r="B16" s="16" t="s">
        <v>6</v>
      </c>
      <c r="C16" s="9"/>
      <c r="D16" s="57">
        <v>7</v>
      </c>
      <c r="E16" s="104">
        <v>0</v>
      </c>
      <c r="F16" s="50"/>
      <c r="G16" s="50"/>
      <c r="H16" s="49">
        <f t="shared" si="0"/>
        <v>0</v>
      </c>
    </row>
    <row r="17" spans="1:8">
      <c r="A17" s="15"/>
      <c r="B17" s="16" t="s">
        <v>7</v>
      </c>
      <c r="C17" s="9"/>
      <c r="D17" s="57">
        <v>6</v>
      </c>
      <c r="E17" s="104">
        <v>0</v>
      </c>
      <c r="F17" s="50"/>
      <c r="G17" s="50"/>
      <c r="H17" s="49">
        <f t="shared" si="0"/>
        <v>0</v>
      </c>
    </row>
    <row r="18" spans="1:8">
      <c r="A18" s="15"/>
      <c r="B18" s="16" t="s">
        <v>1</v>
      </c>
      <c r="C18" s="55"/>
      <c r="D18" s="57">
        <v>5</v>
      </c>
      <c r="E18" s="104">
        <v>19</v>
      </c>
      <c r="F18" s="50"/>
      <c r="G18" s="50">
        <v>6</v>
      </c>
      <c r="H18" s="49">
        <f t="shared" si="0"/>
        <v>25</v>
      </c>
    </row>
    <row r="19" spans="1:8">
      <c r="A19" s="15"/>
      <c r="B19" s="16"/>
      <c r="C19" s="9"/>
      <c r="D19" s="57">
        <v>4</v>
      </c>
      <c r="E19" s="104">
        <v>14</v>
      </c>
      <c r="F19" s="50"/>
      <c r="G19" s="50">
        <v>1</v>
      </c>
      <c r="H19" s="49">
        <f t="shared" si="0"/>
        <v>15</v>
      </c>
    </row>
    <row r="20" spans="1:8">
      <c r="A20" s="15"/>
      <c r="B20" s="16"/>
      <c r="C20" s="9" t="s">
        <v>1</v>
      </c>
      <c r="D20" s="57">
        <v>3</v>
      </c>
      <c r="E20" s="104">
        <v>16</v>
      </c>
      <c r="F20" s="50"/>
      <c r="G20" s="50">
        <v>2</v>
      </c>
      <c r="H20" s="49">
        <f t="shared" si="0"/>
        <v>18</v>
      </c>
    </row>
    <row r="21" spans="1:8">
      <c r="A21" s="15"/>
      <c r="B21" s="16"/>
      <c r="C21" s="9"/>
      <c r="D21" s="57">
        <v>2</v>
      </c>
      <c r="E21" s="104">
        <v>26</v>
      </c>
      <c r="F21" s="50"/>
      <c r="G21" s="50"/>
      <c r="H21" s="49">
        <f t="shared" si="0"/>
        <v>26</v>
      </c>
    </row>
    <row r="22" spans="1:8">
      <c r="A22" s="15"/>
      <c r="B22" s="10"/>
      <c r="C22" s="17"/>
      <c r="D22" s="53">
        <v>1</v>
      </c>
      <c r="E22" s="104">
        <v>3</v>
      </c>
      <c r="F22" s="50"/>
      <c r="G22" s="50">
        <v>1</v>
      </c>
      <c r="H22" s="49">
        <f t="shared" si="0"/>
        <v>4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273</v>
      </c>
      <c r="F23" s="49">
        <f>SUM(F10:F22)</f>
        <v>3</v>
      </c>
      <c r="G23" s="49">
        <f>SUM(G10:G22)</f>
        <v>21</v>
      </c>
      <c r="H23" s="49">
        <f>SUM(H10:H22)</f>
        <v>297</v>
      </c>
    </row>
    <row r="24" spans="1:8">
      <c r="A24" s="15"/>
      <c r="B24" s="53"/>
      <c r="C24" s="56"/>
      <c r="D24" s="57">
        <v>13</v>
      </c>
      <c r="E24" s="104">
        <v>429</v>
      </c>
      <c r="F24" s="50">
        <v>1</v>
      </c>
      <c r="G24" s="50">
        <v>9</v>
      </c>
      <c r="H24" s="49">
        <f t="shared" ref="H24:H36" si="1">E24+F24+G24</f>
        <v>439</v>
      </c>
    </row>
    <row r="25" spans="1:8">
      <c r="A25" s="15"/>
      <c r="B25" s="16"/>
      <c r="C25" s="11" t="s">
        <v>0</v>
      </c>
      <c r="D25" s="57">
        <v>12</v>
      </c>
      <c r="E25" s="104">
        <v>37</v>
      </c>
      <c r="F25" s="50"/>
      <c r="G25" s="50">
        <v>1</v>
      </c>
      <c r="H25" s="49">
        <f t="shared" si="1"/>
        <v>38</v>
      </c>
    </row>
    <row r="26" spans="1:8">
      <c r="A26" s="15"/>
      <c r="B26" s="16" t="s">
        <v>7</v>
      </c>
      <c r="C26" s="11"/>
      <c r="D26" s="57">
        <v>11</v>
      </c>
      <c r="E26" s="104">
        <v>9</v>
      </c>
      <c r="F26" s="50"/>
      <c r="G26" s="50"/>
      <c r="H26" s="49">
        <f t="shared" si="1"/>
        <v>9</v>
      </c>
    </row>
    <row r="27" spans="1:8">
      <c r="A27" s="15"/>
      <c r="B27" s="16" t="s">
        <v>8</v>
      </c>
      <c r="C27" s="56"/>
      <c r="D27" s="57">
        <v>10</v>
      </c>
      <c r="E27" s="104">
        <v>4</v>
      </c>
      <c r="F27" s="50"/>
      <c r="G27" s="50">
        <v>1</v>
      </c>
      <c r="H27" s="49">
        <f t="shared" si="1"/>
        <v>5</v>
      </c>
    </row>
    <row r="28" spans="1:8">
      <c r="A28" s="15"/>
      <c r="B28" s="16" t="s">
        <v>0</v>
      </c>
      <c r="C28" s="11"/>
      <c r="D28" s="57">
        <v>9</v>
      </c>
      <c r="E28" s="104">
        <v>8</v>
      </c>
      <c r="F28" s="50"/>
      <c r="G28" s="50"/>
      <c r="H28" s="49">
        <f t="shared" si="1"/>
        <v>8</v>
      </c>
    </row>
    <row r="29" spans="1:8">
      <c r="A29" s="15"/>
      <c r="B29" s="16" t="s">
        <v>2</v>
      </c>
      <c r="C29" s="11" t="s">
        <v>5</v>
      </c>
      <c r="D29" s="57">
        <v>8</v>
      </c>
      <c r="E29" s="104">
        <v>0</v>
      </c>
      <c r="F29" s="50"/>
      <c r="G29" s="50"/>
      <c r="H29" s="49">
        <f t="shared" si="1"/>
        <v>0</v>
      </c>
    </row>
    <row r="30" spans="1:8">
      <c r="A30" s="15"/>
      <c r="B30" s="16" t="s">
        <v>4</v>
      </c>
      <c r="C30" s="11"/>
      <c r="D30" s="57">
        <v>7</v>
      </c>
      <c r="E30" s="104">
        <v>0</v>
      </c>
      <c r="F30" s="50"/>
      <c r="G30" s="50"/>
      <c r="H30" s="49">
        <f t="shared" si="1"/>
        <v>0</v>
      </c>
    </row>
    <row r="31" spans="1:8">
      <c r="A31" s="15"/>
      <c r="B31" s="16" t="s">
        <v>0</v>
      </c>
      <c r="C31" s="11"/>
      <c r="D31" s="57">
        <v>6</v>
      </c>
      <c r="E31" s="104">
        <v>0</v>
      </c>
      <c r="F31" s="50"/>
      <c r="G31" s="50"/>
      <c r="H31" s="49">
        <f t="shared" si="1"/>
        <v>0</v>
      </c>
    </row>
    <row r="32" spans="1:8">
      <c r="A32" s="15"/>
      <c r="B32" s="16" t="s">
        <v>9</v>
      </c>
      <c r="C32" s="56"/>
      <c r="D32" s="57">
        <v>5</v>
      </c>
      <c r="E32" s="104">
        <v>32</v>
      </c>
      <c r="F32" s="50"/>
      <c r="G32" s="50">
        <v>1</v>
      </c>
      <c r="H32" s="49">
        <f t="shared" si="1"/>
        <v>33</v>
      </c>
    </row>
    <row r="33" spans="1:8">
      <c r="A33" s="15"/>
      <c r="B33" s="16"/>
      <c r="C33" s="11"/>
      <c r="D33" s="57">
        <v>4</v>
      </c>
      <c r="E33" s="104">
        <v>18</v>
      </c>
      <c r="F33" s="50"/>
      <c r="G33" s="50"/>
      <c r="H33" s="49">
        <f t="shared" si="1"/>
        <v>18</v>
      </c>
    </row>
    <row r="34" spans="1:8">
      <c r="A34" s="15"/>
      <c r="B34" s="16"/>
      <c r="C34" s="11" t="s">
        <v>1</v>
      </c>
      <c r="D34" s="57">
        <v>3</v>
      </c>
      <c r="E34" s="104">
        <v>38</v>
      </c>
      <c r="F34" s="50"/>
      <c r="G34" s="50"/>
      <c r="H34" s="49">
        <f t="shared" si="1"/>
        <v>38</v>
      </c>
    </row>
    <row r="35" spans="1:8">
      <c r="A35" s="15"/>
      <c r="B35" s="16"/>
      <c r="C35" s="11"/>
      <c r="D35" s="57">
        <v>2</v>
      </c>
      <c r="E35" s="104">
        <v>63</v>
      </c>
      <c r="F35" s="50"/>
      <c r="G35" s="50">
        <v>1</v>
      </c>
      <c r="H35" s="49">
        <f t="shared" si="1"/>
        <v>64</v>
      </c>
    </row>
    <row r="36" spans="1:8">
      <c r="A36" s="15"/>
      <c r="B36" s="10"/>
      <c r="C36" s="18"/>
      <c r="D36" s="53">
        <v>1</v>
      </c>
      <c r="E36" s="104">
        <v>4</v>
      </c>
      <c r="F36" s="50"/>
      <c r="G36" s="50"/>
      <c r="H36" s="49">
        <f t="shared" si="1"/>
        <v>4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642</v>
      </c>
      <c r="F37" s="49">
        <f>SUM(F24:F36)</f>
        <v>1</v>
      </c>
      <c r="G37" s="49">
        <f>SUM(G24:G36)</f>
        <v>13</v>
      </c>
      <c r="H37" s="49">
        <f>SUM(H24:H36)</f>
        <v>656</v>
      </c>
    </row>
    <row r="38" spans="1:8">
      <c r="A38" s="15"/>
      <c r="B38" s="53"/>
      <c r="C38" s="53"/>
      <c r="D38" s="57">
        <v>13</v>
      </c>
      <c r="E38" s="104">
        <v>7</v>
      </c>
      <c r="F38" s="50"/>
      <c r="G38" s="50"/>
      <c r="H38" s="49">
        <f t="shared" ref="H38:H50" si="2">E38+F38+G38</f>
        <v>7</v>
      </c>
    </row>
    <row r="39" spans="1:8">
      <c r="A39" s="15"/>
      <c r="B39" s="16" t="s">
        <v>1</v>
      </c>
      <c r="C39" s="11" t="s">
        <v>0</v>
      </c>
      <c r="D39" s="57">
        <v>12</v>
      </c>
      <c r="E39" s="104">
        <v>0</v>
      </c>
      <c r="F39" s="50"/>
      <c r="G39" s="50"/>
      <c r="H39" s="49">
        <f t="shared" si="2"/>
        <v>0</v>
      </c>
    </row>
    <row r="40" spans="1:8">
      <c r="A40" s="15"/>
      <c r="B40" s="16" t="s">
        <v>10</v>
      </c>
      <c r="C40" s="10"/>
      <c r="D40" s="57">
        <v>11</v>
      </c>
      <c r="E40" s="104">
        <v>0</v>
      </c>
      <c r="F40" s="50"/>
      <c r="G40" s="50"/>
      <c r="H40" s="49">
        <f t="shared" si="2"/>
        <v>0</v>
      </c>
    </row>
    <row r="41" spans="1:8">
      <c r="A41" s="15"/>
      <c r="B41" s="16" t="s">
        <v>11</v>
      </c>
      <c r="C41" s="11"/>
      <c r="D41" s="57">
        <v>10</v>
      </c>
      <c r="E41" s="104">
        <v>0</v>
      </c>
      <c r="F41" s="50"/>
      <c r="G41" s="50"/>
      <c r="H41" s="49">
        <f t="shared" si="2"/>
        <v>0</v>
      </c>
    </row>
    <row r="42" spans="1:8">
      <c r="A42" s="15"/>
      <c r="B42" s="16" t="s">
        <v>4</v>
      </c>
      <c r="C42" s="11"/>
      <c r="D42" s="57">
        <v>9</v>
      </c>
      <c r="E42" s="104">
        <v>0</v>
      </c>
      <c r="F42" s="50"/>
      <c r="G42" s="50"/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7">
        <v>8</v>
      </c>
      <c r="E43" s="104">
        <v>0</v>
      </c>
      <c r="F43" s="50"/>
      <c r="G43" s="50"/>
      <c r="H43" s="49">
        <f t="shared" si="2"/>
        <v>0</v>
      </c>
    </row>
    <row r="44" spans="1:8">
      <c r="A44" s="15"/>
      <c r="B44" s="16" t="s">
        <v>4</v>
      </c>
      <c r="C44" s="11"/>
      <c r="D44" s="57">
        <v>7</v>
      </c>
      <c r="E44" s="104">
        <v>0</v>
      </c>
      <c r="F44" s="50"/>
      <c r="G44" s="50"/>
      <c r="H44" s="49">
        <f t="shared" si="2"/>
        <v>0</v>
      </c>
    </row>
    <row r="45" spans="1:8">
      <c r="A45" s="15"/>
      <c r="B45" s="16" t="s">
        <v>1</v>
      </c>
      <c r="C45" s="11"/>
      <c r="D45" s="57">
        <v>6</v>
      </c>
      <c r="E45" s="104">
        <v>0</v>
      </c>
      <c r="F45" s="50"/>
      <c r="G45" s="50"/>
      <c r="H45" s="49">
        <f t="shared" si="2"/>
        <v>0</v>
      </c>
    </row>
    <row r="46" spans="1:8">
      <c r="A46" s="15"/>
      <c r="B46" s="16" t="s">
        <v>12</v>
      </c>
      <c r="C46" s="53"/>
      <c r="D46" s="57">
        <v>5</v>
      </c>
      <c r="E46" s="104">
        <v>0</v>
      </c>
      <c r="F46" s="50"/>
      <c r="G46" s="50"/>
      <c r="H46" s="49">
        <f t="shared" si="2"/>
        <v>0</v>
      </c>
    </row>
    <row r="47" spans="1:8">
      <c r="A47" s="15"/>
      <c r="B47" s="16"/>
      <c r="C47" s="11"/>
      <c r="D47" s="57">
        <v>4</v>
      </c>
      <c r="E47" s="104">
        <v>0</v>
      </c>
      <c r="F47" s="50"/>
      <c r="G47" s="50"/>
      <c r="H47" s="49">
        <f t="shared" si="2"/>
        <v>0</v>
      </c>
    </row>
    <row r="48" spans="1:8">
      <c r="A48" s="15"/>
      <c r="B48" s="16"/>
      <c r="C48" s="11" t="s">
        <v>1</v>
      </c>
      <c r="D48" s="57">
        <v>3</v>
      </c>
      <c r="E48" s="104">
        <v>0</v>
      </c>
      <c r="F48" s="50"/>
      <c r="G48" s="50"/>
      <c r="H48" s="49">
        <f t="shared" si="2"/>
        <v>0</v>
      </c>
    </row>
    <row r="49" spans="1:8">
      <c r="A49" s="15"/>
      <c r="B49" s="16"/>
      <c r="C49" s="11"/>
      <c r="D49" s="57">
        <v>2</v>
      </c>
      <c r="E49" s="104">
        <v>0</v>
      </c>
      <c r="F49" s="50"/>
      <c r="G49" s="50"/>
      <c r="H49" s="49">
        <f t="shared" si="2"/>
        <v>0</v>
      </c>
    </row>
    <row r="50" spans="1:8">
      <c r="A50" s="15"/>
      <c r="B50" s="10"/>
      <c r="C50" s="11"/>
      <c r="D50" s="53">
        <v>1</v>
      </c>
      <c r="E50" s="105">
        <v>0</v>
      </c>
      <c r="F50" s="50"/>
      <c r="G50" s="50"/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7</v>
      </c>
      <c r="F51" s="49">
        <f>SUM(F38:F50)</f>
        <v>0</v>
      </c>
      <c r="G51" s="49">
        <f>SUM(G38:G50)</f>
        <v>0</v>
      </c>
      <c r="H51" s="49">
        <f>SUM(H38:H50)</f>
        <v>7</v>
      </c>
    </row>
    <row r="52" spans="1:8" ht="12.75" customHeight="1">
      <c r="B52" s="119" t="s">
        <v>17</v>
      </c>
      <c r="C52" s="119"/>
      <c r="D52" s="119"/>
      <c r="E52" s="51">
        <f>+E23+E37+E51</f>
        <v>922</v>
      </c>
      <c r="F52" s="51">
        <f>+F23+F37+F51</f>
        <v>4</v>
      </c>
      <c r="G52" s="51">
        <f>+G23+G37+G51</f>
        <v>34</v>
      </c>
      <c r="H52" s="51">
        <f>+H23+H37+H51</f>
        <v>960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F16" sqref="F16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54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36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46" t="s">
        <v>55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249</v>
      </c>
      <c r="F10" s="50">
        <v>7</v>
      </c>
      <c r="G10" s="50">
        <v>10</v>
      </c>
      <c r="H10" s="49">
        <f>E10+F10+G10</f>
        <v>266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33</v>
      </c>
      <c r="F11" s="50">
        <v>6</v>
      </c>
      <c r="G11" s="50">
        <v>2</v>
      </c>
      <c r="H11" s="49">
        <f t="shared" ref="H11:H22" si="0">E11+F11+G11</f>
        <v>41</v>
      </c>
    </row>
    <row r="12" spans="1:8">
      <c r="A12" s="15"/>
      <c r="B12" s="16" t="s">
        <v>2</v>
      </c>
      <c r="C12" s="9"/>
      <c r="D12" s="54">
        <v>11</v>
      </c>
      <c r="E12" s="50">
        <v>24</v>
      </c>
      <c r="F12" s="50">
        <v>4</v>
      </c>
      <c r="G12" s="50">
        <v>3</v>
      </c>
      <c r="H12" s="49">
        <f t="shared" si="0"/>
        <v>31</v>
      </c>
    </row>
    <row r="13" spans="1:8">
      <c r="A13" s="15"/>
      <c r="B13" s="16" t="s">
        <v>1</v>
      </c>
      <c r="C13" s="55"/>
      <c r="D13" s="54">
        <v>10</v>
      </c>
      <c r="E13" s="50">
        <v>5</v>
      </c>
      <c r="F13" s="50">
        <v>0</v>
      </c>
      <c r="G13" s="50">
        <v>0</v>
      </c>
      <c r="H13" s="49">
        <f t="shared" si="0"/>
        <v>5</v>
      </c>
    </row>
    <row r="14" spans="1:8">
      <c r="A14" s="15"/>
      <c r="B14" s="16" t="s">
        <v>3</v>
      </c>
      <c r="C14" s="9"/>
      <c r="D14" s="54">
        <v>9</v>
      </c>
      <c r="E14" s="50">
        <v>7</v>
      </c>
      <c r="F14" s="50">
        <v>0</v>
      </c>
      <c r="G14" s="50">
        <v>0</v>
      </c>
      <c r="H14" s="49">
        <f t="shared" si="0"/>
        <v>7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4</v>
      </c>
      <c r="F15" s="50">
        <v>1</v>
      </c>
      <c r="G15" s="50">
        <v>0</v>
      </c>
      <c r="H15" s="49">
        <f t="shared" si="0"/>
        <v>5</v>
      </c>
    </row>
    <row r="16" spans="1:8">
      <c r="A16" s="15"/>
      <c r="B16" s="16" t="s">
        <v>6</v>
      </c>
      <c r="C16" s="9"/>
      <c r="D16" s="54">
        <v>7</v>
      </c>
      <c r="E16" s="50">
        <v>4</v>
      </c>
      <c r="F16" s="50">
        <v>2</v>
      </c>
      <c r="G16" s="50">
        <v>1</v>
      </c>
      <c r="H16" s="49">
        <f t="shared" si="0"/>
        <v>7</v>
      </c>
    </row>
    <row r="17" spans="1:8">
      <c r="A17" s="15"/>
      <c r="B17" s="16" t="s">
        <v>7</v>
      </c>
      <c r="C17" s="9"/>
      <c r="D17" s="54">
        <v>6</v>
      </c>
      <c r="E17" s="50">
        <v>10</v>
      </c>
      <c r="F17" s="50">
        <v>4</v>
      </c>
      <c r="G17" s="50">
        <v>0</v>
      </c>
      <c r="H17" s="49">
        <f t="shared" si="0"/>
        <v>14</v>
      </c>
    </row>
    <row r="18" spans="1:8">
      <c r="A18" s="15"/>
      <c r="B18" s="16" t="s">
        <v>1</v>
      </c>
      <c r="C18" s="55"/>
      <c r="D18" s="54">
        <v>5</v>
      </c>
      <c r="E18" s="50">
        <v>21</v>
      </c>
      <c r="F18" s="50">
        <v>0</v>
      </c>
      <c r="G18" s="50">
        <v>0</v>
      </c>
      <c r="H18" s="49">
        <f t="shared" si="0"/>
        <v>21</v>
      </c>
    </row>
    <row r="19" spans="1:8">
      <c r="A19" s="15"/>
      <c r="B19" s="16"/>
      <c r="C19" s="9"/>
      <c r="D19" s="54">
        <v>4</v>
      </c>
      <c r="E19" s="50">
        <v>43</v>
      </c>
      <c r="F19" s="50">
        <v>6</v>
      </c>
      <c r="G19" s="50">
        <v>1</v>
      </c>
      <c r="H19" s="49">
        <f t="shared" si="0"/>
        <v>50</v>
      </c>
    </row>
    <row r="20" spans="1:8">
      <c r="A20" s="15"/>
      <c r="B20" s="16"/>
      <c r="C20" s="9" t="s">
        <v>1</v>
      </c>
      <c r="D20" s="54">
        <v>3</v>
      </c>
      <c r="E20" s="50">
        <v>69</v>
      </c>
      <c r="F20" s="50">
        <v>4</v>
      </c>
      <c r="G20" s="50">
        <v>2</v>
      </c>
      <c r="H20" s="49">
        <f t="shared" si="0"/>
        <v>75</v>
      </c>
    </row>
    <row r="21" spans="1:8">
      <c r="A21" s="15"/>
      <c r="B21" s="16"/>
      <c r="C21" s="9"/>
      <c r="D21" s="54">
        <v>2</v>
      </c>
      <c r="E21" s="50">
        <v>60</v>
      </c>
      <c r="F21" s="50">
        <v>1</v>
      </c>
      <c r="G21" s="50">
        <v>0</v>
      </c>
      <c r="H21" s="49">
        <f t="shared" si="0"/>
        <v>61</v>
      </c>
    </row>
    <row r="22" spans="1:8">
      <c r="A22" s="15"/>
      <c r="B22" s="10"/>
      <c r="C22" s="17"/>
      <c r="D22" s="53">
        <v>1</v>
      </c>
      <c r="E22" s="50">
        <v>25</v>
      </c>
      <c r="F22" s="50">
        <v>0</v>
      </c>
      <c r="G22" s="50">
        <v>2</v>
      </c>
      <c r="H22" s="49">
        <f t="shared" si="0"/>
        <v>27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554</v>
      </c>
      <c r="F23" s="49">
        <f>SUM(F10:F22)</f>
        <v>35</v>
      </c>
      <c r="G23" s="49">
        <f>SUM(G10:G22)</f>
        <v>21</v>
      </c>
      <c r="H23" s="49">
        <f>SUM(H10:H22)</f>
        <v>610</v>
      </c>
    </row>
    <row r="24" spans="1:8">
      <c r="A24" s="15"/>
      <c r="B24" s="53"/>
      <c r="C24" s="56"/>
      <c r="D24" s="54">
        <v>13</v>
      </c>
      <c r="E24" s="50">
        <v>589</v>
      </c>
      <c r="F24" s="50">
        <v>14</v>
      </c>
      <c r="G24" s="50">
        <v>8</v>
      </c>
      <c r="H24" s="49">
        <f t="shared" ref="H24:H36" si="1">E24+F24+G24</f>
        <v>611</v>
      </c>
    </row>
    <row r="25" spans="1:8">
      <c r="A25" s="15"/>
      <c r="B25" s="16"/>
      <c r="C25" s="11" t="s">
        <v>0</v>
      </c>
      <c r="D25" s="54">
        <v>12</v>
      </c>
      <c r="E25" s="50">
        <v>28</v>
      </c>
      <c r="F25" s="50">
        <v>0</v>
      </c>
      <c r="G25" s="50">
        <v>2</v>
      </c>
      <c r="H25" s="49">
        <f t="shared" si="1"/>
        <v>30</v>
      </c>
    </row>
    <row r="26" spans="1:8">
      <c r="A26" s="15"/>
      <c r="B26" s="16" t="s">
        <v>7</v>
      </c>
      <c r="C26" s="11"/>
      <c r="D26" s="54">
        <v>11</v>
      </c>
      <c r="E26" s="50">
        <v>44</v>
      </c>
      <c r="F26" s="50">
        <v>6</v>
      </c>
      <c r="G26" s="50">
        <v>2</v>
      </c>
      <c r="H26" s="49">
        <f t="shared" si="1"/>
        <v>52</v>
      </c>
    </row>
    <row r="27" spans="1:8">
      <c r="A27" s="15"/>
      <c r="B27" s="16" t="s">
        <v>8</v>
      </c>
      <c r="C27" s="56"/>
      <c r="D27" s="54">
        <v>10</v>
      </c>
      <c r="E27" s="50">
        <v>23</v>
      </c>
      <c r="F27" s="50">
        <v>4</v>
      </c>
      <c r="G27" s="50">
        <v>0</v>
      </c>
      <c r="H27" s="49">
        <f t="shared" si="1"/>
        <v>27</v>
      </c>
    </row>
    <row r="28" spans="1:8">
      <c r="A28" s="15"/>
      <c r="B28" s="16" t="s">
        <v>0</v>
      </c>
      <c r="C28" s="11"/>
      <c r="D28" s="54">
        <v>9</v>
      </c>
      <c r="E28" s="50">
        <v>10</v>
      </c>
      <c r="F28" s="50">
        <v>2</v>
      </c>
      <c r="G28" s="50">
        <v>0</v>
      </c>
      <c r="H28" s="49">
        <f t="shared" si="1"/>
        <v>12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9</v>
      </c>
      <c r="F29" s="50">
        <v>1</v>
      </c>
      <c r="G29" s="50">
        <v>1</v>
      </c>
      <c r="H29" s="49">
        <f t="shared" si="1"/>
        <v>11</v>
      </c>
    </row>
    <row r="30" spans="1:8">
      <c r="A30" s="15"/>
      <c r="B30" s="16" t="s">
        <v>4</v>
      </c>
      <c r="C30" s="11"/>
      <c r="D30" s="54">
        <v>7</v>
      </c>
      <c r="E30" s="50">
        <v>20</v>
      </c>
      <c r="F30" s="50">
        <v>3</v>
      </c>
      <c r="G30" s="50">
        <v>0</v>
      </c>
      <c r="H30" s="49">
        <f t="shared" si="1"/>
        <v>23</v>
      </c>
    </row>
    <row r="31" spans="1:8">
      <c r="A31" s="15"/>
      <c r="B31" s="16" t="s">
        <v>0</v>
      </c>
      <c r="C31" s="11"/>
      <c r="D31" s="54">
        <v>6</v>
      </c>
      <c r="E31" s="50">
        <v>11</v>
      </c>
      <c r="F31" s="50">
        <v>2</v>
      </c>
      <c r="G31" s="50">
        <v>0</v>
      </c>
      <c r="H31" s="49">
        <f t="shared" si="1"/>
        <v>13</v>
      </c>
    </row>
    <row r="32" spans="1:8">
      <c r="A32" s="15"/>
      <c r="B32" s="16" t="s">
        <v>9</v>
      </c>
      <c r="C32" s="56"/>
      <c r="D32" s="54">
        <v>5</v>
      </c>
      <c r="E32" s="50">
        <v>18</v>
      </c>
      <c r="F32" s="50">
        <v>1</v>
      </c>
      <c r="G32" s="50">
        <v>0</v>
      </c>
      <c r="H32" s="49">
        <f t="shared" si="1"/>
        <v>19</v>
      </c>
    </row>
    <row r="33" spans="1:8">
      <c r="A33" s="15"/>
      <c r="B33" s="16"/>
      <c r="C33" s="11"/>
      <c r="D33" s="54">
        <v>4</v>
      </c>
      <c r="E33" s="50">
        <v>39</v>
      </c>
      <c r="F33" s="50">
        <v>6</v>
      </c>
      <c r="G33" s="50">
        <v>3</v>
      </c>
      <c r="H33" s="49">
        <f t="shared" si="1"/>
        <v>48</v>
      </c>
    </row>
    <row r="34" spans="1:8">
      <c r="A34" s="15"/>
      <c r="B34" s="16"/>
      <c r="C34" s="11" t="s">
        <v>1</v>
      </c>
      <c r="D34" s="54">
        <v>3</v>
      </c>
      <c r="E34" s="50">
        <v>53</v>
      </c>
      <c r="F34" s="50">
        <v>1</v>
      </c>
      <c r="G34" s="50">
        <v>1</v>
      </c>
      <c r="H34" s="49">
        <f t="shared" si="1"/>
        <v>55</v>
      </c>
    </row>
    <row r="35" spans="1:8">
      <c r="A35" s="15"/>
      <c r="B35" s="16"/>
      <c r="C35" s="11"/>
      <c r="D35" s="54">
        <v>2</v>
      </c>
      <c r="E35" s="50">
        <v>68</v>
      </c>
      <c r="F35" s="50">
        <v>0</v>
      </c>
      <c r="G35" s="50">
        <v>1</v>
      </c>
      <c r="H35" s="49">
        <f t="shared" si="1"/>
        <v>69</v>
      </c>
    </row>
    <row r="36" spans="1:8">
      <c r="A36" s="15"/>
      <c r="B36" s="10"/>
      <c r="C36" s="18"/>
      <c r="D36" s="53">
        <v>1</v>
      </c>
      <c r="E36" s="50">
        <v>48</v>
      </c>
      <c r="F36" s="50">
        <v>0</v>
      </c>
      <c r="G36" s="50">
        <v>0</v>
      </c>
      <c r="H36" s="49">
        <f t="shared" si="1"/>
        <v>48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960</v>
      </c>
      <c r="F37" s="49">
        <f>SUM(F24:F36)</f>
        <v>40</v>
      </c>
      <c r="G37" s="49">
        <f>SUM(G24:G36)</f>
        <v>18</v>
      </c>
      <c r="H37" s="49">
        <f>SUM(H24:H36)</f>
        <v>1018</v>
      </c>
    </row>
    <row r="38" spans="1:8">
      <c r="A38" s="15"/>
      <c r="B38" s="53"/>
      <c r="C38" s="53"/>
      <c r="D38" s="54">
        <v>13</v>
      </c>
      <c r="E38" s="50">
        <v>2</v>
      </c>
      <c r="F38" s="50">
        <v>0</v>
      </c>
      <c r="G38" s="50">
        <v>0</v>
      </c>
      <c r="H38" s="49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2</v>
      </c>
      <c r="F51" s="49">
        <f>SUM(F38:F50)</f>
        <v>0</v>
      </c>
      <c r="G51" s="49">
        <f>SUM(G38:G50)</f>
        <v>0</v>
      </c>
      <c r="H51" s="49">
        <f>SUM(H38:H50)</f>
        <v>2</v>
      </c>
    </row>
    <row r="52" spans="1:8" ht="12.75" customHeight="1">
      <c r="B52" s="119" t="s">
        <v>17</v>
      </c>
      <c r="C52" s="119"/>
      <c r="D52" s="119"/>
      <c r="E52" s="51">
        <f>+E23+E37+E51</f>
        <v>1516</v>
      </c>
      <c r="F52" s="51">
        <f>+F23+F37+F51</f>
        <v>75</v>
      </c>
      <c r="G52" s="51">
        <f>+G23+G37+G51</f>
        <v>39</v>
      </c>
      <c r="H52" s="51">
        <f>+H23+H37+H51</f>
        <v>1630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J51" sqref="J5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56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57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146</v>
      </c>
      <c r="F10" s="50">
        <v>2</v>
      </c>
      <c r="G10" s="50">
        <v>0</v>
      </c>
      <c r="H10" s="49">
        <f>E10+F10+G10</f>
        <v>148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7</v>
      </c>
      <c r="F11" s="50">
        <v>0</v>
      </c>
      <c r="G11" s="50">
        <v>0</v>
      </c>
      <c r="H11" s="49">
        <f t="shared" ref="H11:H22" si="0">E11+F11+G11</f>
        <v>7</v>
      </c>
    </row>
    <row r="12" spans="1:8">
      <c r="A12" s="15"/>
      <c r="B12" s="16" t="s">
        <v>2</v>
      </c>
      <c r="C12" s="9"/>
      <c r="D12" s="54">
        <v>11</v>
      </c>
      <c r="E12" s="50">
        <v>22</v>
      </c>
      <c r="F12" s="50">
        <v>0</v>
      </c>
      <c r="G12" s="50">
        <v>0</v>
      </c>
      <c r="H12" s="49">
        <f t="shared" si="0"/>
        <v>22</v>
      </c>
    </row>
    <row r="13" spans="1:8">
      <c r="A13" s="15"/>
      <c r="B13" s="16" t="s">
        <v>1</v>
      </c>
      <c r="C13" s="55"/>
      <c r="D13" s="54">
        <v>10</v>
      </c>
      <c r="E13" s="50">
        <v>13</v>
      </c>
      <c r="F13" s="50">
        <v>1</v>
      </c>
      <c r="G13" s="50">
        <v>0</v>
      </c>
      <c r="H13" s="49">
        <f t="shared" si="0"/>
        <v>14</v>
      </c>
    </row>
    <row r="14" spans="1:8">
      <c r="A14" s="15"/>
      <c r="B14" s="16" t="s">
        <v>3</v>
      </c>
      <c r="C14" s="9"/>
      <c r="D14" s="54">
        <v>9</v>
      </c>
      <c r="E14" s="50">
        <v>6</v>
      </c>
      <c r="F14" s="50">
        <v>0</v>
      </c>
      <c r="G14" s="50">
        <v>0</v>
      </c>
      <c r="H14" s="49">
        <f t="shared" si="0"/>
        <v>6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2</v>
      </c>
      <c r="F15" s="50">
        <v>0</v>
      </c>
      <c r="G15" s="50">
        <v>0</v>
      </c>
      <c r="H15" s="49">
        <f t="shared" si="0"/>
        <v>2</v>
      </c>
    </row>
    <row r="16" spans="1:8">
      <c r="A16" s="15"/>
      <c r="B16" s="16" t="s">
        <v>6</v>
      </c>
      <c r="C16" s="9"/>
      <c r="D16" s="54">
        <v>7</v>
      </c>
      <c r="E16" s="50">
        <v>7</v>
      </c>
      <c r="F16" s="50">
        <v>0</v>
      </c>
      <c r="G16" s="50">
        <v>0</v>
      </c>
      <c r="H16" s="49">
        <f t="shared" si="0"/>
        <v>7</v>
      </c>
    </row>
    <row r="17" spans="1:8">
      <c r="A17" s="15"/>
      <c r="B17" s="16" t="s">
        <v>7</v>
      </c>
      <c r="C17" s="9"/>
      <c r="D17" s="54">
        <v>6</v>
      </c>
      <c r="E17" s="50">
        <v>8</v>
      </c>
      <c r="F17" s="50">
        <v>0</v>
      </c>
      <c r="G17" s="50">
        <v>0</v>
      </c>
      <c r="H17" s="49">
        <f t="shared" si="0"/>
        <v>8</v>
      </c>
    </row>
    <row r="18" spans="1:8">
      <c r="A18" s="15"/>
      <c r="B18" s="16" t="s">
        <v>1</v>
      </c>
      <c r="C18" s="55"/>
      <c r="D18" s="54">
        <v>5</v>
      </c>
      <c r="E18" s="50">
        <v>18</v>
      </c>
      <c r="F18" s="50">
        <v>0</v>
      </c>
      <c r="G18" s="50">
        <v>0</v>
      </c>
      <c r="H18" s="49">
        <f t="shared" si="0"/>
        <v>18</v>
      </c>
    </row>
    <row r="19" spans="1:8">
      <c r="A19" s="15"/>
      <c r="B19" s="16"/>
      <c r="C19" s="9"/>
      <c r="D19" s="54">
        <v>4</v>
      </c>
      <c r="E19" s="50">
        <v>3</v>
      </c>
      <c r="F19" s="50">
        <v>0</v>
      </c>
      <c r="G19" s="50">
        <v>0</v>
      </c>
      <c r="H19" s="49">
        <f t="shared" si="0"/>
        <v>3</v>
      </c>
    </row>
    <row r="20" spans="1:8">
      <c r="A20" s="15"/>
      <c r="B20" s="16"/>
      <c r="C20" s="9" t="s">
        <v>1</v>
      </c>
      <c r="D20" s="54">
        <v>3</v>
      </c>
      <c r="E20" s="50">
        <v>0</v>
      </c>
      <c r="F20" s="50">
        <v>0</v>
      </c>
      <c r="G20" s="50">
        <v>0</v>
      </c>
      <c r="H20" s="49">
        <f t="shared" si="0"/>
        <v>0</v>
      </c>
    </row>
    <row r="21" spans="1:8">
      <c r="A21" s="15"/>
      <c r="B21" s="16"/>
      <c r="C21" s="9"/>
      <c r="D21" s="54">
        <v>2</v>
      </c>
      <c r="E21" s="50">
        <v>24</v>
      </c>
      <c r="F21" s="50">
        <v>0</v>
      </c>
      <c r="G21" s="50">
        <v>0</v>
      </c>
      <c r="H21" s="49">
        <f t="shared" si="0"/>
        <v>24</v>
      </c>
    </row>
    <row r="22" spans="1:8">
      <c r="A22" s="15"/>
      <c r="B22" s="10"/>
      <c r="C22" s="17"/>
      <c r="D22" s="53">
        <v>1</v>
      </c>
      <c r="E22" s="50">
        <v>3</v>
      </c>
      <c r="F22" s="50">
        <v>0</v>
      </c>
      <c r="G22" s="50">
        <v>0</v>
      </c>
      <c r="H22" s="49">
        <f t="shared" si="0"/>
        <v>3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259</v>
      </c>
      <c r="F23" s="49">
        <f>SUM(F10:F22)</f>
        <v>3</v>
      </c>
      <c r="G23" s="49">
        <f>SUM(G10:G22)</f>
        <v>0</v>
      </c>
      <c r="H23" s="49">
        <f>SUM(H10:H22)</f>
        <v>262</v>
      </c>
    </row>
    <row r="24" spans="1:8">
      <c r="A24" s="15"/>
      <c r="B24" s="53"/>
      <c r="C24" s="56"/>
      <c r="D24" s="54">
        <v>13</v>
      </c>
      <c r="E24" s="50">
        <v>600</v>
      </c>
      <c r="F24" s="50">
        <v>17</v>
      </c>
      <c r="G24" s="50">
        <v>3</v>
      </c>
      <c r="H24" s="49">
        <f t="shared" ref="H24:H36" si="1">E24+F24+G24</f>
        <v>620</v>
      </c>
    </row>
    <row r="25" spans="1:8">
      <c r="A25" s="15"/>
      <c r="B25" s="16"/>
      <c r="C25" s="11" t="s">
        <v>0</v>
      </c>
      <c r="D25" s="54">
        <v>12</v>
      </c>
      <c r="E25" s="50">
        <v>16</v>
      </c>
      <c r="F25" s="50">
        <v>0</v>
      </c>
      <c r="G25" s="50">
        <v>0</v>
      </c>
      <c r="H25" s="49">
        <f t="shared" si="1"/>
        <v>16</v>
      </c>
    </row>
    <row r="26" spans="1:8">
      <c r="A26" s="15"/>
      <c r="B26" s="16" t="s">
        <v>7</v>
      </c>
      <c r="C26" s="11"/>
      <c r="D26" s="54">
        <v>11</v>
      </c>
      <c r="E26" s="50">
        <v>37</v>
      </c>
      <c r="F26" s="50">
        <v>0</v>
      </c>
      <c r="G26" s="50">
        <v>0</v>
      </c>
      <c r="H26" s="49">
        <f t="shared" si="1"/>
        <v>37</v>
      </c>
    </row>
    <row r="27" spans="1:8">
      <c r="A27" s="15"/>
      <c r="B27" s="16" t="s">
        <v>8</v>
      </c>
      <c r="C27" s="56"/>
      <c r="D27" s="54">
        <v>10</v>
      </c>
      <c r="E27" s="50">
        <v>6</v>
      </c>
      <c r="F27" s="50">
        <v>0</v>
      </c>
      <c r="G27" s="50">
        <v>1</v>
      </c>
      <c r="H27" s="49">
        <f t="shared" si="1"/>
        <v>7</v>
      </c>
    </row>
    <row r="28" spans="1:8">
      <c r="A28" s="15"/>
      <c r="B28" s="16" t="s">
        <v>0</v>
      </c>
      <c r="C28" s="11"/>
      <c r="D28" s="54">
        <v>9</v>
      </c>
      <c r="E28" s="50">
        <v>7</v>
      </c>
      <c r="F28" s="50">
        <v>0</v>
      </c>
      <c r="G28" s="50">
        <v>0</v>
      </c>
      <c r="H28" s="49">
        <f t="shared" si="1"/>
        <v>7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6</v>
      </c>
      <c r="F29" s="50">
        <v>0</v>
      </c>
      <c r="G29" s="50">
        <v>0</v>
      </c>
      <c r="H29" s="49">
        <f t="shared" si="1"/>
        <v>6</v>
      </c>
    </row>
    <row r="30" spans="1:8">
      <c r="A30" s="15"/>
      <c r="B30" s="16" t="s">
        <v>4</v>
      </c>
      <c r="C30" s="11"/>
      <c r="D30" s="54">
        <v>7</v>
      </c>
      <c r="E30" s="50">
        <v>14</v>
      </c>
      <c r="F30" s="50">
        <v>0</v>
      </c>
      <c r="G30" s="50">
        <v>0</v>
      </c>
      <c r="H30" s="49">
        <f t="shared" si="1"/>
        <v>14</v>
      </c>
    </row>
    <row r="31" spans="1:8">
      <c r="A31" s="15"/>
      <c r="B31" s="16" t="s">
        <v>0</v>
      </c>
      <c r="C31" s="11"/>
      <c r="D31" s="54">
        <v>6</v>
      </c>
      <c r="E31" s="50">
        <v>12</v>
      </c>
      <c r="F31" s="50">
        <v>1</v>
      </c>
      <c r="G31" s="50">
        <v>0</v>
      </c>
      <c r="H31" s="49">
        <f t="shared" si="1"/>
        <v>13</v>
      </c>
    </row>
    <row r="32" spans="1:8">
      <c r="A32" s="15"/>
      <c r="B32" s="16" t="s">
        <v>9</v>
      </c>
      <c r="C32" s="56"/>
      <c r="D32" s="54">
        <v>5</v>
      </c>
      <c r="E32" s="50">
        <v>13</v>
      </c>
      <c r="F32" s="50">
        <v>0</v>
      </c>
      <c r="G32" s="50">
        <v>0</v>
      </c>
      <c r="H32" s="49">
        <f t="shared" si="1"/>
        <v>13</v>
      </c>
    </row>
    <row r="33" spans="1:8">
      <c r="A33" s="15"/>
      <c r="B33" s="16"/>
      <c r="C33" s="11"/>
      <c r="D33" s="54">
        <v>4</v>
      </c>
      <c r="E33" s="50">
        <v>10</v>
      </c>
      <c r="F33" s="50">
        <v>0</v>
      </c>
      <c r="G33" s="50">
        <v>0</v>
      </c>
      <c r="H33" s="49">
        <f t="shared" si="1"/>
        <v>10</v>
      </c>
    </row>
    <row r="34" spans="1:8">
      <c r="A34" s="15"/>
      <c r="B34" s="16"/>
      <c r="C34" s="11" t="s">
        <v>1</v>
      </c>
      <c r="D34" s="54">
        <v>3</v>
      </c>
      <c r="E34" s="50">
        <v>0</v>
      </c>
      <c r="F34" s="50">
        <v>0</v>
      </c>
      <c r="G34" s="50">
        <v>0</v>
      </c>
      <c r="H34" s="49">
        <f t="shared" si="1"/>
        <v>0</v>
      </c>
    </row>
    <row r="35" spans="1:8">
      <c r="A35" s="15"/>
      <c r="B35" s="16"/>
      <c r="C35" s="11"/>
      <c r="D35" s="54">
        <v>2</v>
      </c>
      <c r="E35" s="50">
        <v>15</v>
      </c>
      <c r="F35" s="50">
        <v>0</v>
      </c>
      <c r="G35" s="50">
        <v>0</v>
      </c>
      <c r="H35" s="49">
        <f t="shared" si="1"/>
        <v>15</v>
      </c>
    </row>
    <row r="36" spans="1:8">
      <c r="A36" s="15"/>
      <c r="B36" s="10"/>
      <c r="C36" s="18"/>
      <c r="D36" s="53">
        <v>1</v>
      </c>
      <c r="E36" s="50">
        <v>7</v>
      </c>
      <c r="F36" s="50">
        <v>0</v>
      </c>
      <c r="G36" s="50">
        <v>0</v>
      </c>
      <c r="H36" s="49">
        <f t="shared" si="1"/>
        <v>7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743</v>
      </c>
      <c r="F37" s="49">
        <f>SUM(F24:F36)</f>
        <v>18</v>
      </c>
      <c r="G37" s="49">
        <f>SUM(G24:G36)</f>
        <v>4</v>
      </c>
      <c r="H37" s="49">
        <f>SUM(H24:H36)</f>
        <v>765</v>
      </c>
    </row>
    <row r="38" spans="1:8">
      <c r="A38" s="15"/>
      <c r="B38" s="53"/>
      <c r="C38" s="53"/>
      <c r="D38" s="54">
        <v>13</v>
      </c>
      <c r="E38" s="50">
        <v>2</v>
      </c>
      <c r="F38" s="50">
        <v>0</v>
      </c>
      <c r="G38" s="50">
        <v>0</v>
      </c>
      <c r="H38" s="49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2</v>
      </c>
      <c r="F51" s="49">
        <f>SUM(F38:F50)</f>
        <v>0</v>
      </c>
      <c r="G51" s="49">
        <f>SUM(G38:G50)</f>
        <v>0</v>
      </c>
      <c r="H51" s="49">
        <f>SUM(H38:H50)</f>
        <v>2</v>
      </c>
    </row>
    <row r="52" spans="1:8" ht="12.75" customHeight="1">
      <c r="B52" s="119" t="s">
        <v>17</v>
      </c>
      <c r="C52" s="119"/>
      <c r="D52" s="119"/>
      <c r="E52" s="51">
        <f>+E23+E37+E51</f>
        <v>1004</v>
      </c>
      <c r="F52" s="51">
        <f>+F23+F37+F51</f>
        <v>21</v>
      </c>
      <c r="G52" s="51">
        <f>+G23+G37+G51</f>
        <v>4</v>
      </c>
      <c r="H52" s="51">
        <f>+H23+H37+H51</f>
        <v>1029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D4" sqref="D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58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36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76</v>
      </c>
      <c r="F10" s="50">
        <v>7</v>
      </c>
      <c r="G10" s="50">
        <v>0</v>
      </c>
      <c r="H10" s="49">
        <f>E10+F10+G10</f>
        <v>83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27</v>
      </c>
      <c r="F11" s="50">
        <v>2</v>
      </c>
      <c r="G11" s="50">
        <v>0</v>
      </c>
      <c r="H11" s="49">
        <f t="shared" ref="H11:H22" si="0">E11+F11+G11</f>
        <v>29</v>
      </c>
    </row>
    <row r="12" spans="1:8">
      <c r="A12" s="15"/>
      <c r="B12" s="16" t="s">
        <v>2</v>
      </c>
      <c r="C12" s="9"/>
      <c r="D12" s="54">
        <v>11</v>
      </c>
      <c r="E12" s="50">
        <v>9</v>
      </c>
      <c r="F12" s="50">
        <v>1</v>
      </c>
      <c r="G12" s="50">
        <v>0</v>
      </c>
      <c r="H12" s="49">
        <f t="shared" si="0"/>
        <v>10</v>
      </c>
    </row>
    <row r="13" spans="1:8">
      <c r="A13" s="15"/>
      <c r="B13" s="16" t="s">
        <v>1</v>
      </c>
      <c r="C13" s="55"/>
      <c r="D13" s="54">
        <v>10</v>
      </c>
      <c r="E13" s="50">
        <v>10</v>
      </c>
      <c r="F13" s="50">
        <v>1</v>
      </c>
      <c r="G13" s="50">
        <v>0</v>
      </c>
      <c r="H13" s="49">
        <f t="shared" si="0"/>
        <v>11</v>
      </c>
    </row>
    <row r="14" spans="1:8">
      <c r="A14" s="15"/>
      <c r="B14" s="16" t="s">
        <v>3</v>
      </c>
      <c r="C14" s="9"/>
      <c r="D14" s="54">
        <v>9</v>
      </c>
      <c r="E14" s="50">
        <v>5</v>
      </c>
      <c r="F14" s="50">
        <v>0</v>
      </c>
      <c r="G14" s="50">
        <v>0</v>
      </c>
      <c r="H14" s="49">
        <f t="shared" si="0"/>
        <v>5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2</v>
      </c>
      <c r="F15" s="50">
        <v>0</v>
      </c>
      <c r="G15" s="50">
        <v>0</v>
      </c>
      <c r="H15" s="49">
        <f t="shared" si="0"/>
        <v>2</v>
      </c>
    </row>
    <row r="16" spans="1:8">
      <c r="A16" s="15"/>
      <c r="B16" s="16" t="s">
        <v>6</v>
      </c>
      <c r="C16" s="9"/>
      <c r="D16" s="54">
        <v>7</v>
      </c>
      <c r="E16" s="50">
        <v>0</v>
      </c>
      <c r="F16" s="50">
        <v>0</v>
      </c>
      <c r="G16" s="50">
        <v>0</v>
      </c>
      <c r="H16" s="49">
        <f t="shared" si="0"/>
        <v>0</v>
      </c>
    </row>
    <row r="17" spans="1:8">
      <c r="A17" s="15"/>
      <c r="B17" s="16" t="s">
        <v>7</v>
      </c>
      <c r="C17" s="9"/>
      <c r="D17" s="54">
        <v>6</v>
      </c>
      <c r="E17" s="50">
        <v>4</v>
      </c>
      <c r="F17" s="50">
        <v>0</v>
      </c>
      <c r="G17" s="50">
        <v>0</v>
      </c>
      <c r="H17" s="49">
        <f t="shared" si="0"/>
        <v>4</v>
      </c>
    </row>
    <row r="18" spans="1:8">
      <c r="A18" s="15"/>
      <c r="B18" s="16" t="s">
        <v>1</v>
      </c>
      <c r="C18" s="55"/>
      <c r="D18" s="54">
        <v>5</v>
      </c>
      <c r="E18" s="50">
        <v>7</v>
      </c>
      <c r="F18" s="50">
        <v>1</v>
      </c>
      <c r="G18" s="50">
        <v>0</v>
      </c>
      <c r="H18" s="49">
        <f t="shared" si="0"/>
        <v>8</v>
      </c>
    </row>
    <row r="19" spans="1:8">
      <c r="A19" s="15"/>
      <c r="B19" s="16"/>
      <c r="C19" s="9"/>
      <c r="D19" s="54">
        <v>4</v>
      </c>
      <c r="E19" s="50">
        <v>14</v>
      </c>
      <c r="F19" s="50">
        <v>1</v>
      </c>
      <c r="G19" s="50">
        <v>0</v>
      </c>
      <c r="H19" s="49">
        <f t="shared" si="0"/>
        <v>15</v>
      </c>
    </row>
    <row r="20" spans="1:8">
      <c r="A20" s="15"/>
      <c r="B20" s="16"/>
      <c r="C20" s="9" t="s">
        <v>1</v>
      </c>
      <c r="D20" s="54">
        <v>3</v>
      </c>
      <c r="E20" s="50">
        <v>8</v>
      </c>
      <c r="F20" s="50">
        <v>1</v>
      </c>
      <c r="G20" s="50">
        <v>0</v>
      </c>
      <c r="H20" s="49">
        <f t="shared" si="0"/>
        <v>9</v>
      </c>
    </row>
    <row r="21" spans="1:8">
      <c r="A21" s="15"/>
      <c r="B21" s="16"/>
      <c r="C21" s="9"/>
      <c r="D21" s="54">
        <v>2</v>
      </c>
      <c r="E21" s="50">
        <v>20</v>
      </c>
      <c r="F21" s="50">
        <v>1</v>
      </c>
      <c r="G21" s="50">
        <v>0</v>
      </c>
      <c r="H21" s="49">
        <f t="shared" si="0"/>
        <v>21</v>
      </c>
    </row>
    <row r="22" spans="1:8">
      <c r="A22" s="15"/>
      <c r="B22" s="10"/>
      <c r="C22" s="17"/>
      <c r="D22" s="53">
        <v>1</v>
      </c>
      <c r="E22" s="50">
        <v>23</v>
      </c>
      <c r="F22" s="50">
        <v>0</v>
      </c>
      <c r="G22" s="50">
        <v>0</v>
      </c>
      <c r="H22" s="49">
        <f t="shared" si="0"/>
        <v>23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205</v>
      </c>
      <c r="F23" s="49">
        <f>SUM(F10:F22)</f>
        <v>15</v>
      </c>
      <c r="G23" s="49">
        <f>SUM(G10:G22)</f>
        <v>0</v>
      </c>
      <c r="H23" s="49">
        <f>SUM(H10:H22)</f>
        <v>220</v>
      </c>
    </row>
    <row r="24" spans="1:8">
      <c r="A24" s="15"/>
      <c r="B24" s="53"/>
      <c r="C24" s="56"/>
      <c r="D24" s="54">
        <v>13</v>
      </c>
      <c r="E24" s="50">
        <v>376</v>
      </c>
      <c r="F24" s="50">
        <v>13</v>
      </c>
      <c r="G24" s="50">
        <v>0</v>
      </c>
      <c r="H24" s="49">
        <f t="shared" ref="H24:H36" si="1">E24+F24+G24</f>
        <v>389</v>
      </c>
    </row>
    <row r="25" spans="1:8">
      <c r="A25" s="15"/>
      <c r="B25" s="16"/>
      <c r="C25" s="11" t="s">
        <v>0</v>
      </c>
      <c r="D25" s="54">
        <v>12</v>
      </c>
      <c r="E25" s="50">
        <v>15</v>
      </c>
      <c r="F25" s="50">
        <v>1</v>
      </c>
      <c r="G25" s="50">
        <v>0</v>
      </c>
      <c r="H25" s="49">
        <f t="shared" si="1"/>
        <v>16</v>
      </c>
    </row>
    <row r="26" spans="1:8">
      <c r="A26" s="15"/>
      <c r="B26" s="16" t="s">
        <v>7</v>
      </c>
      <c r="C26" s="11"/>
      <c r="D26" s="54">
        <v>11</v>
      </c>
      <c r="E26" s="50">
        <v>6</v>
      </c>
      <c r="F26" s="50">
        <v>1</v>
      </c>
      <c r="G26" s="50">
        <v>0</v>
      </c>
      <c r="H26" s="49">
        <f t="shared" si="1"/>
        <v>7</v>
      </c>
    </row>
    <row r="27" spans="1:8">
      <c r="A27" s="15"/>
      <c r="B27" s="16" t="s">
        <v>8</v>
      </c>
      <c r="C27" s="56"/>
      <c r="D27" s="54">
        <v>10</v>
      </c>
      <c r="E27" s="50">
        <v>30</v>
      </c>
      <c r="F27" s="50">
        <v>0</v>
      </c>
      <c r="G27" s="50">
        <v>0</v>
      </c>
      <c r="H27" s="49">
        <f t="shared" si="1"/>
        <v>30</v>
      </c>
    </row>
    <row r="28" spans="1:8">
      <c r="A28" s="15"/>
      <c r="B28" s="16" t="s">
        <v>0</v>
      </c>
      <c r="C28" s="11"/>
      <c r="D28" s="54">
        <v>9</v>
      </c>
      <c r="E28" s="50">
        <v>1</v>
      </c>
      <c r="F28" s="50">
        <v>0</v>
      </c>
      <c r="G28" s="50">
        <v>0</v>
      </c>
      <c r="H28" s="49">
        <f t="shared" si="1"/>
        <v>1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5</v>
      </c>
      <c r="F29" s="50">
        <v>0</v>
      </c>
      <c r="G29" s="50">
        <v>0</v>
      </c>
      <c r="H29" s="49">
        <f t="shared" si="1"/>
        <v>5</v>
      </c>
    </row>
    <row r="30" spans="1:8">
      <c r="A30" s="15"/>
      <c r="B30" s="16" t="s">
        <v>4</v>
      </c>
      <c r="C30" s="11"/>
      <c r="D30" s="54">
        <v>7</v>
      </c>
      <c r="E30" s="50">
        <v>0</v>
      </c>
      <c r="F30" s="50">
        <v>1</v>
      </c>
      <c r="G30" s="50">
        <v>0</v>
      </c>
      <c r="H30" s="49">
        <f t="shared" si="1"/>
        <v>1</v>
      </c>
    </row>
    <row r="31" spans="1:8">
      <c r="A31" s="15"/>
      <c r="B31" s="16" t="s">
        <v>0</v>
      </c>
      <c r="C31" s="11"/>
      <c r="D31" s="54">
        <v>6</v>
      </c>
      <c r="E31" s="50">
        <v>2</v>
      </c>
      <c r="F31" s="50">
        <v>1</v>
      </c>
      <c r="G31" s="50">
        <v>0</v>
      </c>
      <c r="H31" s="49">
        <f t="shared" si="1"/>
        <v>3</v>
      </c>
    </row>
    <row r="32" spans="1:8">
      <c r="A32" s="15"/>
      <c r="B32" s="16" t="s">
        <v>9</v>
      </c>
      <c r="C32" s="56"/>
      <c r="D32" s="54">
        <v>5</v>
      </c>
      <c r="E32" s="50">
        <v>5</v>
      </c>
      <c r="F32" s="50">
        <v>0</v>
      </c>
      <c r="G32" s="50">
        <v>0</v>
      </c>
      <c r="H32" s="49">
        <f t="shared" si="1"/>
        <v>5</v>
      </c>
    </row>
    <row r="33" spans="1:8">
      <c r="A33" s="15"/>
      <c r="B33" s="16"/>
      <c r="C33" s="11"/>
      <c r="D33" s="54">
        <v>4</v>
      </c>
      <c r="E33" s="50">
        <v>15</v>
      </c>
      <c r="F33" s="50">
        <v>0</v>
      </c>
      <c r="G33" s="50">
        <v>0</v>
      </c>
      <c r="H33" s="49">
        <f t="shared" si="1"/>
        <v>15</v>
      </c>
    </row>
    <row r="34" spans="1:8">
      <c r="A34" s="15"/>
      <c r="B34" s="16"/>
      <c r="C34" s="11" t="s">
        <v>1</v>
      </c>
      <c r="D34" s="54">
        <v>3</v>
      </c>
      <c r="E34" s="50">
        <v>23</v>
      </c>
      <c r="F34" s="50">
        <v>0</v>
      </c>
      <c r="G34" s="50">
        <v>0</v>
      </c>
      <c r="H34" s="49">
        <f t="shared" si="1"/>
        <v>23</v>
      </c>
    </row>
    <row r="35" spans="1:8">
      <c r="A35" s="15"/>
      <c r="B35" s="16"/>
      <c r="C35" s="11"/>
      <c r="D35" s="54">
        <v>2</v>
      </c>
      <c r="E35" s="50">
        <v>8</v>
      </c>
      <c r="F35" s="50">
        <v>0</v>
      </c>
      <c r="G35" s="50">
        <v>0</v>
      </c>
      <c r="H35" s="49">
        <f t="shared" si="1"/>
        <v>8</v>
      </c>
    </row>
    <row r="36" spans="1:8">
      <c r="A36" s="15"/>
      <c r="B36" s="10"/>
      <c r="C36" s="18"/>
      <c r="D36" s="53">
        <v>1</v>
      </c>
      <c r="E36" s="50">
        <v>49</v>
      </c>
      <c r="F36" s="50">
        <v>0</v>
      </c>
      <c r="G36" s="50">
        <v>0</v>
      </c>
      <c r="H36" s="49">
        <f t="shared" si="1"/>
        <v>49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535</v>
      </c>
      <c r="F37" s="49">
        <f>SUM(F24:F36)</f>
        <v>17</v>
      </c>
      <c r="G37" s="49">
        <f>SUM(G24:G36)</f>
        <v>0</v>
      </c>
      <c r="H37" s="49">
        <f>SUM(H24:H36)</f>
        <v>552</v>
      </c>
    </row>
    <row r="38" spans="1:8">
      <c r="A38" s="15"/>
      <c r="B38" s="53"/>
      <c r="C38" s="53"/>
      <c r="D38" s="54">
        <v>13</v>
      </c>
      <c r="E38" s="50">
        <v>2</v>
      </c>
      <c r="F38" s="50"/>
      <c r="G38" s="50">
        <v>0</v>
      </c>
      <c r="H38" s="49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/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/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/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/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/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/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/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/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/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/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/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/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2</v>
      </c>
      <c r="F51" s="49">
        <f>SUM(F38:F50)</f>
        <v>0</v>
      </c>
      <c r="G51" s="49">
        <f>SUM(G38:G50)</f>
        <v>0</v>
      </c>
      <c r="H51" s="49">
        <f>SUM(H38:H50)</f>
        <v>2</v>
      </c>
    </row>
    <row r="52" spans="1:8" ht="12.75" customHeight="1">
      <c r="B52" s="119" t="s">
        <v>17</v>
      </c>
      <c r="C52" s="119"/>
      <c r="D52" s="119"/>
      <c r="E52" s="51">
        <f>+E23+E37+E51</f>
        <v>742</v>
      </c>
      <c r="F52" s="51">
        <f>+F23+F37+F51</f>
        <v>32</v>
      </c>
      <c r="G52" s="51">
        <f>+G23+G37+G51</f>
        <v>0</v>
      </c>
      <c r="H52" s="51">
        <f>+H23+H37+H51</f>
        <v>774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G41" sqref="G4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59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36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535</v>
      </c>
      <c r="F10" s="50">
        <v>17</v>
      </c>
      <c r="G10" s="50">
        <v>0</v>
      </c>
      <c r="H10" s="49">
        <f>E10+F10+G10</f>
        <v>552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95</v>
      </c>
      <c r="F11" s="50">
        <v>2</v>
      </c>
      <c r="G11" s="50">
        <v>0</v>
      </c>
      <c r="H11" s="49">
        <f t="shared" ref="H11:H22" si="0">E11+F11+G11</f>
        <v>97</v>
      </c>
    </row>
    <row r="12" spans="1:8">
      <c r="A12" s="15"/>
      <c r="B12" s="16" t="s">
        <v>2</v>
      </c>
      <c r="C12" s="9"/>
      <c r="D12" s="54">
        <v>11</v>
      </c>
      <c r="E12" s="50">
        <v>31</v>
      </c>
      <c r="F12" s="50">
        <v>2</v>
      </c>
      <c r="G12" s="50">
        <v>0</v>
      </c>
      <c r="H12" s="49">
        <f t="shared" si="0"/>
        <v>33</v>
      </c>
    </row>
    <row r="13" spans="1:8">
      <c r="A13" s="15"/>
      <c r="B13" s="16" t="s">
        <v>1</v>
      </c>
      <c r="C13" s="55"/>
      <c r="D13" s="54">
        <v>10</v>
      </c>
      <c r="E13" s="50">
        <v>23</v>
      </c>
      <c r="F13" s="50">
        <v>1</v>
      </c>
      <c r="G13" s="50">
        <v>0</v>
      </c>
      <c r="H13" s="49">
        <f t="shared" si="0"/>
        <v>24</v>
      </c>
    </row>
    <row r="14" spans="1:8">
      <c r="A14" s="15"/>
      <c r="B14" s="16" t="s">
        <v>3</v>
      </c>
      <c r="C14" s="9"/>
      <c r="D14" s="54">
        <v>9</v>
      </c>
      <c r="E14" s="50">
        <v>11</v>
      </c>
      <c r="F14" s="50">
        <v>1</v>
      </c>
      <c r="G14" s="50">
        <v>0</v>
      </c>
      <c r="H14" s="49">
        <f t="shared" si="0"/>
        <v>12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77</v>
      </c>
      <c r="F15" s="50">
        <v>3</v>
      </c>
      <c r="G15" s="50">
        <v>0</v>
      </c>
      <c r="H15" s="49">
        <f t="shared" si="0"/>
        <v>80</v>
      </c>
    </row>
    <row r="16" spans="1:8">
      <c r="A16" s="15"/>
      <c r="B16" s="16" t="s">
        <v>6</v>
      </c>
      <c r="C16" s="9"/>
      <c r="D16" s="54">
        <v>7</v>
      </c>
      <c r="E16" s="50">
        <v>63</v>
      </c>
      <c r="F16" s="50">
        <v>8</v>
      </c>
      <c r="G16" s="50">
        <v>0</v>
      </c>
      <c r="H16" s="49">
        <f t="shared" si="0"/>
        <v>71</v>
      </c>
    </row>
    <row r="17" spans="1:8">
      <c r="A17" s="15"/>
      <c r="B17" s="16" t="s">
        <v>7</v>
      </c>
      <c r="C17" s="9"/>
      <c r="D17" s="54">
        <v>6</v>
      </c>
      <c r="E17" s="50">
        <v>30</v>
      </c>
      <c r="F17" s="50">
        <v>2</v>
      </c>
      <c r="G17" s="50">
        <v>0</v>
      </c>
      <c r="H17" s="49">
        <f t="shared" si="0"/>
        <v>32</v>
      </c>
    </row>
    <row r="18" spans="1:8">
      <c r="A18" s="15"/>
      <c r="B18" s="16" t="s">
        <v>1</v>
      </c>
      <c r="C18" s="55"/>
      <c r="D18" s="54">
        <v>5</v>
      </c>
      <c r="E18" s="50">
        <v>67</v>
      </c>
      <c r="F18" s="50">
        <v>16</v>
      </c>
      <c r="G18" s="50">
        <v>0</v>
      </c>
      <c r="H18" s="49">
        <f t="shared" si="0"/>
        <v>83</v>
      </c>
    </row>
    <row r="19" spans="1:8">
      <c r="A19" s="15"/>
      <c r="B19" s="16"/>
      <c r="C19" s="9"/>
      <c r="D19" s="54">
        <v>4</v>
      </c>
      <c r="E19" s="50">
        <v>66</v>
      </c>
      <c r="F19" s="50">
        <v>10</v>
      </c>
      <c r="G19" s="50">
        <v>1</v>
      </c>
      <c r="H19" s="49">
        <f t="shared" si="0"/>
        <v>77</v>
      </c>
    </row>
    <row r="20" spans="1:8">
      <c r="A20" s="15"/>
      <c r="B20" s="16"/>
      <c r="C20" s="9" t="s">
        <v>1</v>
      </c>
      <c r="D20" s="54">
        <v>3</v>
      </c>
      <c r="E20" s="50">
        <v>42</v>
      </c>
      <c r="F20" s="50">
        <v>4</v>
      </c>
      <c r="G20" s="50">
        <v>0</v>
      </c>
      <c r="H20" s="49">
        <f t="shared" si="0"/>
        <v>46</v>
      </c>
    </row>
    <row r="21" spans="1:8">
      <c r="A21" s="15"/>
      <c r="B21" s="16"/>
      <c r="C21" s="9"/>
      <c r="D21" s="54">
        <v>2</v>
      </c>
      <c r="E21" s="50">
        <v>43</v>
      </c>
      <c r="F21" s="50">
        <v>2</v>
      </c>
      <c r="G21" s="50">
        <v>0</v>
      </c>
      <c r="H21" s="49">
        <f t="shared" si="0"/>
        <v>45</v>
      </c>
    </row>
    <row r="22" spans="1:8">
      <c r="A22" s="15"/>
      <c r="B22" s="10"/>
      <c r="C22" s="17"/>
      <c r="D22" s="53">
        <v>1</v>
      </c>
      <c r="E22" s="50">
        <v>47</v>
      </c>
      <c r="F22" s="50">
        <v>0</v>
      </c>
      <c r="G22" s="50">
        <v>0</v>
      </c>
      <c r="H22" s="49">
        <f t="shared" si="0"/>
        <v>47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1130</v>
      </c>
      <c r="F23" s="49">
        <f>SUM(F10:F22)</f>
        <v>68</v>
      </c>
      <c r="G23" s="49">
        <f>SUM(G10:G22)</f>
        <v>1</v>
      </c>
      <c r="H23" s="49">
        <f>SUM(H10:H22)</f>
        <v>1199</v>
      </c>
    </row>
    <row r="24" spans="1:8">
      <c r="A24" s="15"/>
      <c r="B24" s="53"/>
      <c r="C24" s="56"/>
      <c r="D24" s="54">
        <v>13</v>
      </c>
      <c r="E24" s="50">
        <v>1024</v>
      </c>
      <c r="F24" s="50">
        <v>45</v>
      </c>
      <c r="G24" s="50">
        <v>4</v>
      </c>
      <c r="H24" s="49">
        <f t="shared" ref="H24:H36" si="1">E24+F24+G24</f>
        <v>1073</v>
      </c>
    </row>
    <row r="25" spans="1:8">
      <c r="A25" s="15"/>
      <c r="B25" s="16"/>
      <c r="C25" s="11" t="s">
        <v>0</v>
      </c>
      <c r="D25" s="54">
        <v>12</v>
      </c>
      <c r="E25" s="50">
        <v>142</v>
      </c>
      <c r="F25" s="50">
        <v>3</v>
      </c>
      <c r="G25" s="50">
        <v>0</v>
      </c>
      <c r="H25" s="49">
        <f t="shared" si="1"/>
        <v>145</v>
      </c>
    </row>
    <row r="26" spans="1:8">
      <c r="A26" s="15"/>
      <c r="B26" s="16" t="s">
        <v>7</v>
      </c>
      <c r="C26" s="11"/>
      <c r="D26" s="54">
        <v>11</v>
      </c>
      <c r="E26" s="50">
        <v>62</v>
      </c>
      <c r="F26" s="50">
        <v>2</v>
      </c>
      <c r="G26" s="50">
        <v>0</v>
      </c>
      <c r="H26" s="49">
        <f t="shared" si="1"/>
        <v>64</v>
      </c>
    </row>
    <row r="27" spans="1:8">
      <c r="A27" s="15"/>
      <c r="B27" s="16" t="s">
        <v>8</v>
      </c>
      <c r="C27" s="56"/>
      <c r="D27" s="54">
        <v>10</v>
      </c>
      <c r="E27" s="50">
        <v>42</v>
      </c>
      <c r="F27" s="50">
        <v>3</v>
      </c>
      <c r="G27" s="50">
        <v>0</v>
      </c>
      <c r="H27" s="49">
        <f t="shared" si="1"/>
        <v>45</v>
      </c>
    </row>
    <row r="28" spans="1:8">
      <c r="A28" s="15"/>
      <c r="B28" s="16" t="s">
        <v>0</v>
      </c>
      <c r="C28" s="11"/>
      <c r="D28" s="54">
        <v>9</v>
      </c>
      <c r="E28" s="50">
        <v>13</v>
      </c>
      <c r="F28" s="50">
        <v>2</v>
      </c>
      <c r="G28" s="50">
        <v>0</v>
      </c>
      <c r="H28" s="49">
        <f t="shared" si="1"/>
        <v>15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81</v>
      </c>
      <c r="F29" s="50">
        <v>4</v>
      </c>
      <c r="G29" s="50">
        <v>0</v>
      </c>
      <c r="H29" s="49">
        <f t="shared" si="1"/>
        <v>85</v>
      </c>
    </row>
    <row r="30" spans="1:8">
      <c r="A30" s="15"/>
      <c r="B30" s="16" t="s">
        <v>4</v>
      </c>
      <c r="C30" s="11"/>
      <c r="D30" s="54">
        <v>7</v>
      </c>
      <c r="E30" s="50">
        <v>125</v>
      </c>
      <c r="F30" s="50">
        <v>8</v>
      </c>
      <c r="G30" s="50">
        <v>1</v>
      </c>
      <c r="H30" s="49">
        <f t="shared" si="1"/>
        <v>134</v>
      </c>
    </row>
    <row r="31" spans="1:8">
      <c r="A31" s="15"/>
      <c r="B31" s="16" t="s">
        <v>0</v>
      </c>
      <c r="C31" s="11"/>
      <c r="D31" s="54">
        <v>6</v>
      </c>
      <c r="E31" s="50">
        <v>45</v>
      </c>
      <c r="F31" s="50">
        <v>1</v>
      </c>
      <c r="G31" s="50">
        <v>1</v>
      </c>
      <c r="H31" s="49">
        <f t="shared" si="1"/>
        <v>47</v>
      </c>
    </row>
    <row r="32" spans="1:8">
      <c r="A32" s="15"/>
      <c r="B32" s="16" t="s">
        <v>9</v>
      </c>
      <c r="C32" s="56"/>
      <c r="D32" s="54">
        <v>5</v>
      </c>
      <c r="E32" s="50">
        <v>109</v>
      </c>
      <c r="F32" s="50">
        <v>15</v>
      </c>
      <c r="G32" s="50">
        <v>0</v>
      </c>
      <c r="H32" s="49">
        <f t="shared" si="1"/>
        <v>124</v>
      </c>
    </row>
    <row r="33" spans="1:8">
      <c r="A33" s="15"/>
      <c r="B33" s="16"/>
      <c r="C33" s="11"/>
      <c r="D33" s="54">
        <v>4</v>
      </c>
      <c r="E33" s="50">
        <v>71</v>
      </c>
      <c r="F33" s="50">
        <v>18</v>
      </c>
      <c r="G33" s="50">
        <v>0</v>
      </c>
      <c r="H33" s="49">
        <f t="shared" si="1"/>
        <v>89</v>
      </c>
    </row>
    <row r="34" spans="1:8">
      <c r="A34" s="15"/>
      <c r="B34" s="16"/>
      <c r="C34" s="11" t="s">
        <v>1</v>
      </c>
      <c r="D34" s="54">
        <v>3</v>
      </c>
      <c r="E34" s="50">
        <v>70</v>
      </c>
      <c r="F34" s="50">
        <v>6</v>
      </c>
      <c r="G34" s="50">
        <v>0</v>
      </c>
      <c r="H34" s="49">
        <f t="shared" si="1"/>
        <v>76</v>
      </c>
    </row>
    <row r="35" spans="1:8">
      <c r="A35" s="15"/>
      <c r="B35" s="16"/>
      <c r="C35" s="11"/>
      <c r="D35" s="54">
        <v>2</v>
      </c>
      <c r="E35" s="50">
        <v>138</v>
      </c>
      <c r="F35" s="50">
        <v>5</v>
      </c>
      <c r="G35" s="50">
        <v>0</v>
      </c>
      <c r="H35" s="49">
        <f t="shared" si="1"/>
        <v>143</v>
      </c>
    </row>
    <row r="36" spans="1:8">
      <c r="A36" s="15"/>
      <c r="B36" s="10"/>
      <c r="C36" s="18"/>
      <c r="D36" s="53">
        <v>1</v>
      </c>
      <c r="E36" s="50">
        <v>80</v>
      </c>
      <c r="F36" s="50">
        <v>0</v>
      </c>
      <c r="G36" s="50">
        <v>0</v>
      </c>
      <c r="H36" s="49">
        <f t="shared" si="1"/>
        <v>80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2002</v>
      </c>
      <c r="F37" s="49">
        <f>SUM(F24:F36)</f>
        <v>112</v>
      </c>
      <c r="G37" s="49">
        <f>SUM(G24:G36)</f>
        <v>6</v>
      </c>
      <c r="H37" s="49">
        <f>SUM(H24:H36)</f>
        <v>2120</v>
      </c>
    </row>
    <row r="38" spans="1:8">
      <c r="A38" s="15"/>
      <c r="B38" s="53"/>
      <c r="C38" s="53"/>
      <c r="D38" s="54">
        <v>13</v>
      </c>
      <c r="E38" s="50">
        <v>5</v>
      </c>
      <c r="F38" s="50">
        <v>0</v>
      </c>
      <c r="G38" s="50">
        <v>0</v>
      </c>
      <c r="H38" s="49">
        <f t="shared" ref="H38:H50" si="2">E38+F38+G38</f>
        <v>5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5</v>
      </c>
      <c r="F51" s="49">
        <f>SUM(F38:F50)</f>
        <v>0</v>
      </c>
      <c r="G51" s="49">
        <f>SUM(G38:G50)</f>
        <v>0</v>
      </c>
      <c r="H51" s="49">
        <f>SUM(H38:H50)</f>
        <v>5</v>
      </c>
    </row>
    <row r="52" spans="1:8" ht="12.75" customHeight="1">
      <c r="B52" s="119" t="s">
        <v>17</v>
      </c>
      <c r="C52" s="119"/>
      <c r="D52" s="119"/>
      <c r="E52" s="51">
        <f>+E23+E37+E51</f>
        <v>3137</v>
      </c>
      <c r="F52" s="51">
        <f>+F23+F37+F51</f>
        <v>180</v>
      </c>
      <c r="G52" s="51">
        <f>+G23+G37+G51</f>
        <v>7</v>
      </c>
      <c r="H52" s="51">
        <f>+H23+H37+H51</f>
        <v>3324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H52" sqref="H5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60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61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5" t="s">
        <v>19</v>
      </c>
      <c r="F9" s="75" t="s">
        <v>26</v>
      </c>
      <c r="G9" s="75" t="s">
        <v>20</v>
      </c>
      <c r="H9" s="75" t="s">
        <v>13</v>
      </c>
    </row>
    <row r="10" spans="1:8">
      <c r="A10" s="15"/>
      <c r="B10" s="76"/>
      <c r="C10" s="77"/>
      <c r="D10" s="78">
        <v>13</v>
      </c>
      <c r="E10" s="106">
        <v>73</v>
      </c>
      <c r="F10" s="106">
        <v>2</v>
      </c>
      <c r="G10" s="106">
        <v>1</v>
      </c>
      <c r="H10" s="79">
        <f>E10+F10+G10</f>
        <v>76</v>
      </c>
    </row>
    <row r="11" spans="1:8">
      <c r="A11" s="15"/>
      <c r="B11" s="80" t="s">
        <v>1</v>
      </c>
      <c r="C11" s="77" t="s">
        <v>0</v>
      </c>
      <c r="D11" s="78">
        <v>12</v>
      </c>
      <c r="E11" s="106">
        <v>20</v>
      </c>
      <c r="F11" s="106">
        <v>0</v>
      </c>
      <c r="G11" s="106">
        <v>0</v>
      </c>
      <c r="H11" s="79">
        <f t="shared" ref="H11:H22" si="0">E11+F11+G11</f>
        <v>20</v>
      </c>
    </row>
    <row r="12" spans="1:8">
      <c r="A12" s="15"/>
      <c r="B12" s="80" t="s">
        <v>2</v>
      </c>
      <c r="C12" s="77"/>
      <c r="D12" s="78">
        <v>11</v>
      </c>
      <c r="E12" s="106">
        <v>6</v>
      </c>
      <c r="F12" s="106">
        <v>2</v>
      </c>
      <c r="G12" s="106">
        <v>0</v>
      </c>
      <c r="H12" s="79">
        <f t="shared" si="0"/>
        <v>8</v>
      </c>
    </row>
    <row r="13" spans="1:8">
      <c r="A13" s="15"/>
      <c r="B13" s="80" t="s">
        <v>1</v>
      </c>
      <c r="C13" s="81"/>
      <c r="D13" s="78">
        <v>10</v>
      </c>
      <c r="E13" s="106">
        <v>6</v>
      </c>
      <c r="F13" s="106">
        <v>3</v>
      </c>
      <c r="G13" s="106">
        <v>0</v>
      </c>
      <c r="H13" s="79">
        <f t="shared" si="0"/>
        <v>9</v>
      </c>
    </row>
    <row r="14" spans="1:8">
      <c r="A14" s="15"/>
      <c r="B14" s="80" t="s">
        <v>3</v>
      </c>
      <c r="C14" s="77"/>
      <c r="D14" s="78">
        <v>9</v>
      </c>
      <c r="E14" s="106">
        <v>2</v>
      </c>
      <c r="F14" s="106">
        <v>0</v>
      </c>
      <c r="G14" s="106">
        <v>0</v>
      </c>
      <c r="H14" s="79">
        <f t="shared" si="0"/>
        <v>2</v>
      </c>
    </row>
    <row r="15" spans="1:8">
      <c r="A15" s="15"/>
      <c r="B15" s="80" t="s">
        <v>4</v>
      </c>
      <c r="C15" s="77" t="s">
        <v>5</v>
      </c>
      <c r="D15" s="78">
        <v>8</v>
      </c>
      <c r="E15" s="106">
        <v>19</v>
      </c>
      <c r="F15" s="106">
        <v>1</v>
      </c>
      <c r="G15" s="106">
        <v>0</v>
      </c>
      <c r="H15" s="79">
        <f t="shared" si="0"/>
        <v>20</v>
      </c>
    </row>
    <row r="16" spans="1:8">
      <c r="A16" s="15"/>
      <c r="B16" s="80" t="s">
        <v>6</v>
      </c>
      <c r="C16" s="77"/>
      <c r="D16" s="78">
        <v>7</v>
      </c>
      <c r="E16" s="106">
        <v>22</v>
      </c>
      <c r="F16" s="106">
        <v>1</v>
      </c>
      <c r="G16" s="106">
        <v>1</v>
      </c>
      <c r="H16" s="79">
        <f t="shared" si="0"/>
        <v>24</v>
      </c>
    </row>
    <row r="17" spans="1:8">
      <c r="A17" s="15"/>
      <c r="B17" s="80" t="s">
        <v>7</v>
      </c>
      <c r="C17" s="77"/>
      <c r="D17" s="78">
        <v>6</v>
      </c>
      <c r="E17" s="106">
        <v>2</v>
      </c>
      <c r="F17" s="106">
        <v>1</v>
      </c>
      <c r="G17" s="106">
        <v>0</v>
      </c>
      <c r="H17" s="79">
        <f t="shared" si="0"/>
        <v>3</v>
      </c>
    </row>
    <row r="18" spans="1:8">
      <c r="A18" s="15"/>
      <c r="B18" s="80" t="s">
        <v>1</v>
      </c>
      <c r="C18" s="81"/>
      <c r="D18" s="78">
        <v>5</v>
      </c>
      <c r="E18" s="106">
        <v>7</v>
      </c>
      <c r="F18" s="106">
        <v>2</v>
      </c>
      <c r="G18" s="106">
        <v>0</v>
      </c>
      <c r="H18" s="79">
        <f t="shared" si="0"/>
        <v>9</v>
      </c>
    </row>
    <row r="19" spans="1:8">
      <c r="A19" s="15"/>
      <c r="B19" s="80"/>
      <c r="C19" s="77"/>
      <c r="D19" s="78">
        <v>4</v>
      </c>
      <c r="E19" s="106">
        <v>12</v>
      </c>
      <c r="F19" s="106">
        <v>1</v>
      </c>
      <c r="G19" s="106">
        <v>0</v>
      </c>
      <c r="H19" s="79">
        <f t="shared" si="0"/>
        <v>13</v>
      </c>
    </row>
    <row r="20" spans="1:8">
      <c r="A20" s="15"/>
      <c r="B20" s="80"/>
      <c r="C20" s="77" t="s">
        <v>1</v>
      </c>
      <c r="D20" s="78">
        <v>3</v>
      </c>
      <c r="E20" s="106">
        <v>0</v>
      </c>
      <c r="F20" s="106">
        <v>0</v>
      </c>
      <c r="G20" s="106">
        <v>0</v>
      </c>
      <c r="H20" s="79">
        <f t="shared" si="0"/>
        <v>0</v>
      </c>
    </row>
    <row r="21" spans="1:8">
      <c r="A21" s="15"/>
      <c r="B21" s="80"/>
      <c r="C21" s="77"/>
      <c r="D21" s="78">
        <v>2</v>
      </c>
      <c r="E21" s="106">
        <v>26</v>
      </c>
      <c r="F21" s="106">
        <v>5</v>
      </c>
      <c r="G21" s="106">
        <v>0</v>
      </c>
      <c r="H21" s="79">
        <f t="shared" si="0"/>
        <v>31</v>
      </c>
    </row>
    <row r="22" spans="1:8">
      <c r="A22" s="15"/>
      <c r="B22" s="82"/>
      <c r="C22" s="83"/>
      <c r="D22" s="76">
        <v>1</v>
      </c>
      <c r="E22" s="106">
        <v>8</v>
      </c>
      <c r="F22" s="106">
        <v>1</v>
      </c>
      <c r="G22" s="106">
        <v>0</v>
      </c>
      <c r="H22" s="79">
        <f t="shared" si="0"/>
        <v>9</v>
      </c>
    </row>
    <row r="23" spans="1:8" ht="12.75" customHeight="1">
      <c r="A23" s="15"/>
      <c r="B23" s="133" t="s">
        <v>14</v>
      </c>
      <c r="C23" s="134"/>
      <c r="D23" s="135"/>
      <c r="E23" s="79">
        <f>SUM(E10:E22)</f>
        <v>203</v>
      </c>
      <c r="F23" s="79">
        <f>SUM(F10:F22)</f>
        <v>19</v>
      </c>
      <c r="G23" s="79">
        <f>SUM(G10:G22)</f>
        <v>2</v>
      </c>
      <c r="H23" s="79">
        <f>SUM(H10:H22)</f>
        <v>224</v>
      </c>
    </row>
    <row r="24" spans="1:8">
      <c r="A24" s="15"/>
      <c r="B24" s="76"/>
      <c r="C24" s="84"/>
      <c r="D24" s="78">
        <v>13</v>
      </c>
      <c r="E24" s="106">
        <v>181</v>
      </c>
      <c r="F24" s="106">
        <v>8</v>
      </c>
      <c r="G24" s="106">
        <v>2</v>
      </c>
      <c r="H24" s="79">
        <f t="shared" ref="H24:H36" si="1">E24+F24+G24</f>
        <v>191</v>
      </c>
    </row>
    <row r="25" spans="1:8">
      <c r="A25" s="15"/>
      <c r="B25" s="80"/>
      <c r="C25" s="85" t="s">
        <v>0</v>
      </c>
      <c r="D25" s="78">
        <v>12</v>
      </c>
      <c r="E25" s="106">
        <v>13</v>
      </c>
      <c r="F25" s="106">
        <v>0</v>
      </c>
      <c r="G25" s="106">
        <v>0</v>
      </c>
      <c r="H25" s="79">
        <f t="shared" si="1"/>
        <v>13</v>
      </c>
    </row>
    <row r="26" spans="1:8">
      <c r="A26" s="15"/>
      <c r="B26" s="80" t="s">
        <v>7</v>
      </c>
      <c r="C26" s="85"/>
      <c r="D26" s="78">
        <v>11</v>
      </c>
      <c r="E26" s="106">
        <v>17</v>
      </c>
      <c r="F26" s="106">
        <v>2</v>
      </c>
      <c r="G26" s="106">
        <v>0</v>
      </c>
      <c r="H26" s="79">
        <f t="shared" si="1"/>
        <v>19</v>
      </c>
    </row>
    <row r="27" spans="1:8">
      <c r="A27" s="15"/>
      <c r="B27" s="80" t="s">
        <v>8</v>
      </c>
      <c r="C27" s="84"/>
      <c r="D27" s="78">
        <v>10</v>
      </c>
      <c r="E27" s="106">
        <v>3</v>
      </c>
      <c r="F27" s="106">
        <v>0</v>
      </c>
      <c r="G27" s="106">
        <v>0</v>
      </c>
      <c r="H27" s="79">
        <f t="shared" si="1"/>
        <v>3</v>
      </c>
    </row>
    <row r="28" spans="1:8">
      <c r="A28" s="15"/>
      <c r="B28" s="80" t="s">
        <v>0</v>
      </c>
      <c r="C28" s="85"/>
      <c r="D28" s="78">
        <v>9</v>
      </c>
      <c r="E28" s="106">
        <v>3</v>
      </c>
      <c r="F28" s="106">
        <v>1</v>
      </c>
      <c r="G28" s="106">
        <v>0</v>
      </c>
      <c r="H28" s="79">
        <f t="shared" si="1"/>
        <v>4</v>
      </c>
    </row>
    <row r="29" spans="1:8">
      <c r="A29" s="15"/>
      <c r="B29" s="80" t="s">
        <v>2</v>
      </c>
      <c r="C29" s="85" t="s">
        <v>5</v>
      </c>
      <c r="D29" s="78">
        <v>8</v>
      </c>
      <c r="E29" s="106">
        <v>7</v>
      </c>
      <c r="F29" s="106">
        <v>2</v>
      </c>
      <c r="G29" s="106">
        <v>0</v>
      </c>
      <c r="H29" s="79">
        <f t="shared" si="1"/>
        <v>9</v>
      </c>
    </row>
    <row r="30" spans="1:8">
      <c r="A30" s="15"/>
      <c r="B30" s="80" t="s">
        <v>4</v>
      </c>
      <c r="C30" s="85"/>
      <c r="D30" s="78">
        <v>7</v>
      </c>
      <c r="E30" s="106">
        <v>8</v>
      </c>
      <c r="F30" s="106">
        <v>2</v>
      </c>
      <c r="G30" s="106">
        <v>0</v>
      </c>
      <c r="H30" s="79">
        <f t="shared" si="1"/>
        <v>10</v>
      </c>
    </row>
    <row r="31" spans="1:8">
      <c r="A31" s="15"/>
      <c r="B31" s="80" t="s">
        <v>0</v>
      </c>
      <c r="C31" s="85"/>
      <c r="D31" s="78">
        <v>6</v>
      </c>
      <c r="E31" s="106">
        <v>5</v>
      </c>
      <c r="F31" s="106">
        <v>1</v>
      </c>
      <c r="G31" s="106">
        <v>0</v>
      </c>
      <c r="H31" s="79">
        <f t="shared" si="1"/>
        <v>6</v>
      </c>
    </row>
    <row r="32" spans="1:8">
      <c r="A32" s="15"/>
      <c r="B32" s="80" t="s">
        <v>9</v>
      </c>
      <c r="C32" s="84"/>
      <c r="D32" s="78">
        <v>5</v>
      </c>
      <c r="E32" s="106">
        <v>8</v>
      </c>
      <c r="F32" s="106">
        <v>0</v>
      </c>
      <c r="G32" s="106">
        <v>0</v>
      </c>
      <c r="H32" s="79">
        <f t="shared" si="1"/>
        <v>8</v>
      </c>
    </row>
    <row r="33" spans="1:8">
      <c r="A33" s="15"/>
      <c r="B33" s="80"/>
      <c r="C33" s="85"/>
      <c r="D33" s="78">
        <v>4</v>
      </c>
      <c r="E33" s="106">
        <v>9</v>
      </c>
      <c r="F33" s="106">
        <v>2</v>
      </c>
      <c r="G33" s="106">
        <v>0</v>
      </c>
      <c r="H33" s="79">
        <f t="shared" si="1"/>
        <v>11</v>
      </c>
    </row>
    <row r="34" spans="1:8">
      <c r="A34" s="15"/>
      <c r="B34" s="80"/>
      <c r="C34" s="85" t="s">
        <v>1</v>
      </c>
      <c r="D34" s="78">
        <v>3</v>
      </c>
      <c r="E34" s="106">
        <v>0</v>
      </c>
      <c r="F34" s="106">
        <v>0</v>
      </c>
      <c r="G34" s="106">
        <v>0</v>
      </c>
      <c r="H34" s="79">
        <f t="shared" si="1"/>
        <v>0</v>
      </c>
    </row>
    <row r="35" spans="1:8">
      <c r="A35" s="15"/>
      <c r="B35" s="80"/>
      <c r="C35" s="85"/>
      <c r="D35" s="78">
        <v>2</v>
      </c>
      <c r="E35" s="106">
        <v>30</v>
      </c>
      <c r="F35" s="106">
        <v>2</v>
      </c>
      <c r="G35" s="106">
        <v>0</v>
      </c>
      <c r="H35" s="79">
        <f t="shared" si="1"/>
        <v>32</v>
      </c>
    </row>
    <row r="36" spans="1:8">
      <c r="A36" s="15"/>
      <c r="B36" s="82"/>
      <c r="C36" s="86"/>
      <c r="D36" s="76">
        <v>1</v>
      </c>
      <c r="E36" s="106">
        <v>17</v>
      </c>
      <c r="F36" s="106">
        <v>0</v>
      </c>
      <c r="G36" s="106">
        <v>0</v>
      </c>
      <c r="H36" s="79">
        <f t="shared" si="1"/>
        <v>17</v>
      </c>
    </row>
    <row r="37" spans="1:8" ht="12.75" customHeight="1">
      <c r="A37" s="15"/>
      <c r="B37" s="133" t="s">
        <v>15</v>
      </c>
      <c r="C37" s="134"/>
      <c r="D37" s="135"/>
      <c r="E37" s="79">
        <f>SUM(E24:E36)</f>
        <v>301</v>
      </c>
      <c r="F37" s="79">
        <f>SUM(F24:F36)</f>
        <v>20</v>
      </c>
      <c r="G37" s="79">
        <f>SUM(G24:G36)</f>
        <v>2</v>
      </c>
      <c r="H37" s="79">
        <f>SUM(H24:H36)</f>
        <v>323</v>
      </c>
    </row>
    <row r="38" spans="1:8">
      <c r="A38" s="15"/>
      <c r="B38" s="76"/>
      <c r="C38" s="76"/>
      <c r="D38" s="78">
        <v>13</v>
      </c>
      <c r="E38" s="106">
        <v>0</v>
      </c>
      <c r="F38" s="106">
        <v>0</v>
      </c>
      <c r="G38" s="106">
        <v>0</v>
      </c>
      <c r="H38" s="79">
        <f t="shared" ref="H38:H50" si="2">E38+F38+G38</f>
        <v>0</v>
      </c>
    </row>
    <row r="39" spans="1:8">
      <c r="A39" s="15"/>
      <c r="B39" s="80" t="s">
        <v>1</v>
      </c>
      <c r="C39" s="85" t="s">
        <v>0</v>
      </c>
      <c r="D39" s="78">
        <v>12</v>
      </c>
      <c r="E39" s="106">
        <v>0</v>
      </c>
      <c r="F39" s="106">
        <v>0</v>
      </c>
      <c r="G39" s="106">
        <v>0</v>
      </c>
      <c r="H39" s="79">
        <f t="shared" si="2"/>
        <v>0</v>
      </c>
    </row>
    <row r="40" spans="1:8">
      <c r="A40" s="15"/>
      <c r="B40" s="80" t="s">
        <v>10</v>
      </c>
      <c r="C40" s="82"/>
      <c r="D40" s="78">
        <v>11</v>
      </c>
      <c r="E40" s="106">
        <v>0</v>
      </c>
      <c r="F40" s="106">
        <v>0</v>
      </c>
      <c r="G40" s="106">
        <v>0</v>
      </c>
      <c r="H40" s="79">
        <f t="shared" si="2"/>
        <v>0</v>
      </c>
    </row>
    <row r="41" spans="1:8">
      <c r="A41" s="15"/>
      <c r="B41" s="80" t="s">
        <v>11</v>
      </c>
      <c r="C41" s="85"/>
      <c r="D41" s="78">
        <v>10</v>
      </c>
      <c r="E41" s="106">
        <v>0</v>
      </c>
      <c r="F41" s="106">
        <v>0</v>
      </c>
      <c r="G41" s="106">
        <v>0</v>
      </c>
      <c r="H41" s="79">
        <f t="shared" si="2"/>
        <v>0</v>
      </c>
    </row>
    <row r="42" spans="1:8">
      <c r="A42" s="15"/>
      <c r="B42" s="80" t="s">
        <v>4</v>
      </c>
      <c r="C42" s="85"/>
      <c r="D42" s="78">
        <v>9</v>
      </c>
      <c r="E42" s="106">
        <v>0</v>
      </c>
      <c r="F42" s="106">
        <v>0</v>
      </c>
      <c r="G42" s="106">
        <v>0</v>
      </c>
      <c r="H42" s="79">
        <f t="shared" si="2"/>
        <v>0</v>
      </c>
    </row>
    <row r="43" spans="1:8">
      <c r="A43" s="15"/>
      <c r="B43" s="80" t="s">
        <v>3</v>
      </c>
      <c r="C43" s="85" t="s">
        <v>5</v>
      </c>
      <c r="D43" s="78">
        <v>8</v>
      </c>
      <c r="E43" s="106">
        <v>0</v>
      </c>
      <c r="F43" s="106">
        <v>0</v>
      </c>
      <c r="G43" s="106">
        <v>0</v>
      </c>
      <c r="H43" s="79">
        <f t="shared" si="2"/>
        <v>0</v>
      </c>
    </row>
    <row r="44" spans="1:8">
      <c r="A44" s="15"/>
      <c r="B44" s="80" t="s">
        <v>4</v>
      </c>
      <c r="C44" s="85"/>
      <c r="D44" s="78">
        <v>7</v>
      </c>
      <c r="E44" s="106">
        <v>0</v>
      </c>
      <c r="F44" s="106">
        <v>0</v>
      </c>
      <c r="G44" s="106">
        <v>0</v>
      </c>
      <c r="H44" s="79">
        <f t="shared" si="2"/>
        <v>0</v>
      </c>
    </row>
    <row r="45" spans="1:8">
      <c r="A45" s="15"/>
      <c r="B45" s="80" t="s">
        <v>1</v>
      </c>
      <c r="C45" s="85"/>
      <c r="D45" s="78">
        <v>6</v>
      </c>
      <c r="E45" s="106">
        <v>0</v>
      </c>
      <c r="F45" s="106">
        <v>0</v>
      </c>
      <c r="G45" s="106">
        <v>0</v>
      </c>
      <c r="H45" s="79">
        <f t="shared" si="2"/>
        <v>0</v>
      </c>
    </row>
    <row r="46" spans="1:8">
      <c r="A46" s="15"/>
      <c r="B46" s="80" t="s">
        <v>12</v>
      </c>
      <c r="C46" s="76"/>
      <c r="D46" s="78">
        <v>5</v>
      </c>
      <c r="E46" s="106">
        <v>0</v>
      </c>
      <c r="F46" s="106">
        <v>0</v>
      </c>
      <c r="G46" s="106">
        <v>0</v>
      </c>
      <c r="H46" s="79">
        <f t="shared" si="2"/>
        <v>0</v>
      </c>
    </row>
    <row r="47" spans="1:8">
      <c r="A47" s="15"/>
      <c r="B47" s="80"/>
      <c r="C47" s="85"/>
      <c r="D47" s="78">
        <v>4</v>
      </c>
      <c r="E47" s="106">
        <v>0</v>
      </c>
      <c r="F47" s="106">
        <v>0</v>
      </c>
      <c r="G47" s="106">
        <v>0</v>
      </c>
      <c r="H47" s="79">
        <f t="shared" si="2"/>
        <v>0</v>
      </c>
    </row>
    <row r="48" spans="1:8">
      <c r="A48" s="15"/>
      <c r="B48" s="80"/>
      <c r="C48" s="85" t="s">
        <v>1</v>
      </c>
      <c r="D48" s="78">
        <v>3</v>
      </c>
      <c r="E48" s="106">
        <v>0</v>
      </c>
      <c r="F48" s="106">
        <v>0</v>
      </c>
      <c r="G48" s="106">
        <v>0</v>
      </c>
      <c r="H48" s="79">
        <f t="shared" si="2"/>
        <v>0</v>
      </c>
    </row>
    <row r="49" spans="1:8">
      <c r="A49" s="15"/>
      <c r="B49" s="80"/>
      <c r="C49" s="85"/>
      <c r="D49" s="78">
        <v>2</v>
      </c>
      <c r="E49" s="106">
        <v>0</v>
      </c>
      <c r="F49" s="106">
        <v>0</v>
      </c>
      <c r="G49" s="106">
        <v>0</v>
      </c>
      <c r="H49" s="79">
        <f t="shared" si="2"/>
        <v>0</v>
      </c>
    </row>
    <row r="50" spans="1:8">
      <c r="A50" s="15"/>
      <c r="B50" s="82"/>
      <c r="C50" s="85"/>
      <c r="D50" s="76">
        <v>1</v>
      </c>
      <c r="E50" s="106">
        <v>0</v>
      </c>
      <c r="F50" s="106">
        <v>0</v>
      </c>
      <c r="G50" s="106">
        <v>0</v>
      </c>
      <c r="H50" s="79">
        <f t="shared" si="2"/>
        <v>0</v>
      </c>
    </row>
    <row r="51" spans="1:8" ht="12.75" customHeight="1">
      <c r="B51" s="136" t="s">
        <v>16</v>
      </c>
      <c r="C51" s="136"/>
      <c r="D51" s="136"/>
      <c r="E51" s="79">
        <f>SUM(E38:E50)</f>
        <v>0</v>
      </c>
      <c r="F51" s="79">
        <f>SUM(F38:F50)</f>
        <v>0</v>
      </c>
      <c r="G51" s="79">
        <f>SUM(G38:G50)</f>
        <v>0</v>
      </c>
      <c r="H51" s="79">
        <f>SUM(H38:H50)</f>
        <v>0</v>
      </c>
    </row>
    <row r="52" spans="1:8" ht="12.75" customHeight="1">
      <c r="B52" s="131" t="s">
        <v>17</v>
      </c>
      <c r="C52" s="131"/>
      <c r="D52" s="131"/>
      <c r="E52" s="87">
        <f>+E23+E37+E51</f>
        <v>504</v>
      </c>
      <c r="F52" s="87">
        <f>+F23+F37+F51</f>
        <v>39</v>
      </c>
      <c r="G52" s="87">
        <f>+G23+G37+G51</f>
        <v>4</v>
      </c>
      <c r="H52" s="87">
        <f>+H23+H37+H51</f>
        <v>547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H41" sqref="H4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62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47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7">
        <v>13</v>
      </c>
      <c r="E10" s="104">
        <v>90</v>
      </c>
      <c r="F10" s="104">
        <v>9</v>
      </c>
      <c r="G10" s="104">
        <v>1</v>
      </c>
      <c r="H10" s="49">
        <f>E10+F10+G10</f>
        <v>100</v>
      </c>
    </row>
    <row r="11" spans="1:8">
      <c r="A11" s="15"/>
      <c r="B11" s="16" t="s">
        <v>1</v>
      </c>
      <c r="C11" s="9" t="s">
        <v>0</v>
      </c>
      <c r="D11" s="57">
        <v>12</v>
      </c>
      <c r="E11" s="104">
        <v>25</v>
      </c>
      <c r="F11" s="104">
        <v>2</v>
      </c>
      <c r="G11" s="104">
        <v>0</v>
      </c>
      <c r="H11" s="49">
        <f t="shared" ref="H11:H22" si="0">E11+F11+G11</f>
        <v>27</v>
      </c>
    </row>
    <row r="12" spans="1:8">
      <c r="A12" s="15"/>
      <c r="B12" s="16" t="s">
        <v>2</v>
      </c>
      <c r="C12" s="9"/>
      <c r="D12" s="57">
        <v>11</v>
      </c>
      <c r="E12" s="104">
        <v>4</v>
      </c>
      <c r="F12" s="104">
        <v>0</v>
      </c>
      <c r="G12" s="104">
        <v>0</v>
      </c>
      <c r="H12" s="49">
        <f t="shared" si="0"/>
        <v>4</v>
      </c>
    </row>
    <row r="13" spans="1:8">
      <c r="A13" s="15"/>
      <c r="B13" s="16" t="s">
        <v>1</v>
      </c>
      <c r="C13" s="55"/>
      <c r="D13" s="57">
        <v>10</v>
      </c>
      <c r="E13" s="104">
        <v>4</v>
      </c>
      <c r="F13" s="104">
        <v>0</v>
      </c>
      <c r="G13" s="104">
        <v>0</v>
      </c>
      <c r="H13" s="49">
        <f t="shared" si="0"/>
        <v>4</v>
      </c>
    </row>
    <row r="14" spans="1:8">
      <c r="A14" s="15"/>
      <c r="B14" s="16" t="s">
        <v>3</v>
      </c>
      <c r="C14" s="9"/>
      <c r="D14" s="57">
        <v>9</v>
      </c>
      <c r="E14" s="104">
        <v>4</v>
      </c>
      <c r="F14" s="104">
        <v>0</v>
      </c>
      <c r="G14" s="104">
        <v>0</v>
      </c>
      <c r="H14" s="49">
        <f t="shared" si="0"/>
        <v>4</v>
      </c>
    </row>
    <row r="15" spans="1:8">
      <c r="A15" s="15"/>
      <c r="B15" s="16" t="s">
        <v>4</v>
      </c>
      <c r="C15" s="9" t="s">
        <v>5</v>
      </c>
      <c r="D15" s="57">
        <v>8</v>
      </c>
      <c r="E15" s="104">
        <v>29</v>
      </c>
      <c r="F15" s="104">
        <v>3</v>
      </c>
      <c r="G15" s="104">
        <v>0</v>
      </c>
      <c r="H15" s="49">
        <f t="shared" si="0"/>
        <v>32</v>
      </c>
    </row>
    <row r="16" spans="1:8">
      <c r="A16" s="15"/>
      <c r="B16" s="16" t="s">
        <v>6</v>
      </c>
      <c r="C16" s="9"/>
      <c r="D16" s="57">
        <v>7</v>
      </c>
      <c r="E16" s="104">
        <v>46</v>
      </c>
      <c r="F16" s="104">
        <v>2</v>
      </c>
      <c r="G16" s="104">
        <v>0</v>
      </c>
      <c r="H16" s="49">
        <f t="shared" si="0"/>
        <v>48</v>
      </c>
    </row>
    <row r="17" spans="1:8">
      <c r="A17" s="15"/>
      <c r="B17" s="16" t="s">
        <v>7</v>
      </c>
      <c r="C17" s="9"/>
      <c r="D17" s="57">
        <v>6</v>
      </c>
      <c r="E17" s="104">
        <v>18</v>
      </c>
      <c r="F17" s="104">
        <v>3</v>
      </c>
      <c r="G17" s="104">
        <v>0</v>
      </c>
      <c r="H17" s="49">
        <f t="shared" si="0"/>
        <v>21</v>
      </c>
    </row>
    <row r="18" spans="1:8">
      <c r="A18" s="15"/>
      <c r="B18" s="16" t="s">
        <v>1</v>
      </c>
      <c r="C18" s="55"/>
      <c r="D18" s="57">
        <v>5</v>
      </c>
      <c r="E18" s="104">
        <v>13</v>
      </c>
      <c r="F18" s="104">
        <v>1</v>
      </c>
      <c r="G18" s="104">
        <v>0</v>
      </c>
      <c r="H18" s="49">
        <f t="shared" si="0"/>
        <v>14</v>
      </c>
    </row>
    <row r="19" spans="1:8">
      <c r="A19" s="15"/>
      <c r="B19" s="16"/>
      <c r="C19" s="9"/>
      <c r="D19" s="57">
        <v>4</v>
      </c>
      <c r="E19" s="104">
        <v>12</v>
      </c>
      <c r="F19" s="104">
        <v>4</v>
      </c>
      <c r="G19" s="104">
        <v>0</v>
      </c>
      <c r="H19" s="49">
        <f t="shared" si="0"/>
        <v>16</v>
      </c>
    </row>
    <row r="20" spans="1:8">
      <c r="A20" s="15"/>
      <c r="B20" s="16"/>
      <c r="C20" s="9" t="s">
        <v>1</v>
      </c>
      <c r="D20" s="57">
        <v>3</v>
      </c>
      <c r="E20" s="104">
        <v>23</v>
      </c>
      <c r="F20" s="104">
        <v>0</v>
      </c>
      <c r="G20" s="104">
        <v>1</v>
      </c>
      <c r="H20" s="49">
        <f t="shared" si="0"/>
        <v>24</v>
      </c>
    </row>
    <row r="21" spans="1:8">
      <c r="A21" s="15"/>
      <c r="B21" s="16"/>
      <c r="C21" s="9"/>
      <c r="D21" s="57">
        <v>2</v>
      </c>
      <c r="E21" s="104">
        <v>4</v>
      </c>
      <c r="F21" s="104">
        <v>0</v>
      </c>
      <c r="G21" s="104">
        <v>0</v>
      </c>
      <c r="H21" s="49">
        <f t="shared" si="0"/>
        <v>4</v>
      </c>
    </row>
    <row r="22" spans="1:8">
      <c r="A22" s="15"/>
      <c r="B22" s="10"/>
      <c r="C22" s="17"/>
      <c r="D22" s="53">
        <v>1</v>
      </c>
      <c r="E22" s="104">
        <v>15</v>
      </c>
      <c r="F22" s="104">
        <v>0</v>
      </c>
      <c r="G22" s="104">
        <v>0</v>
      </c>
      <c r="H22" s="49">
        <f t="shared" si="0"/>
        <v>15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287</v>
      </c>
      <c r="F23" s="49">
        <f>SUM(F10:F22)</f>
        <v>24</v>
      </c>
      <c r="G23" s="49">
        <f>SUM(G10:G22)</f>
        <v>2</v>
      </c>
      <c r="H23" s="49">
        <f>SUM(H10:H22)</f>
        <v>313</v>
      </c>
    </row>
    <row r="24" spans="1:8">
      <c r="A24" s="15"/>
      <c r="B24" s="53"/>
      <c r="C24" s="56"/>
      <c r="D24" s="57">
        <v>13</v>
      </c>
      <c r="E24" s="104">
        <v>205</v>
      </c>
      <c r="F24" s="104">
        <v>8</v>
      </c>
      <c r="G24" s="104">
        <v>0</v>
      </c>
      <c r="H24" s="49">
        <f t="shared" ref="H24:H36" si="1">E24+F24+G24</f>
        <v>213</v>
      </c>
    </row>
    <row r="25" spans="1:8">
      <c r="A25" s="15"/>
      <c r="B25" s="16"/>
      <c r="C25" s="11" t="s">
        <v>0</v>
      </c>
      <c r="D25" s="57">
        <v>12</v>
      </c>
      <c r="E25" s="104">
        <v>24</v>
      </c>
      <c r="F25" s="104">
        <v>1</v>
      </c>
      <c r="G25" s="104">
        <v>0</v>
      </c>
      <c r="H25" s="49">
        <f t="shared" si="1"/>
        <v>25</v>
      </c>
    </row>
    <row r="26" spans="1:8">
      <c r="A26" s="15"/>
      <c r="B26" s="16" t="s">
        <v>7</v>
      </c>
      <c r="C26" s="11"/>
      <c r="D26" s="57">
        <v>11</v>
      </c>
      <c r="E26" s="104">
        <v>10</v>
      </c>
      <c r="F26" s="104">
        <v>0</v>
      </c>
      <c r="G26" s="104">
        <v>0</v>
      </c>
      <c r="H26" s="49">
        <f t="shared" si="1"/>
        <v>10</v>
      </c>
    </row>
    <row r="27" spans="1:8">
      <c r="A27" s="15"/>
      <c r="B27" s="16" t="s">
        <v>8</v>
      </c>
      <c r="C27" s="56"/>
      <c r="D27" s="57">
        <v>10</v>
      </c>
      <c r="E27" s="104">
        <v>5</v>
      </c>
      <c r="F27" s="104">
        <v>1</v>
      </c>
      <c r="G27" s="104">
        <v>0</v>
      </c>
      <c r="H27" s="49">
        <f t="shared" si="1"/>
        <v>6</v>
      </c>
    </row>
    <row r="28" spans="1:8">
      <c r="A28" s="15"/>
      <c r="B28" s="16" t="s">
        <v>0</v>
      </c>
      <c r="C28" s="11"/>
      <c r="D28" s="57">
        <v>9</v>
      </c>
      <c r="E28" s="104">
        <v>5</v>
      </c>
      <c r="F28" s="104">
        <v>0</v>
      </c>
      <c r="G28" s="104">
        <v>0</v>
      </c>
      <c r="H28" s="49">
        <f t="shared" si="1"/>
        <v>5</v>
      </c>
    </row>
    <row r="29" spans="1:8">
      <c r="A29" s="15"/>
      <c r="B29" s="16" t="s">
        <v>2</v>
      </c>
      <c r="C29" s="11" t="s">
        <v>5</v>
      </c>
      <c r="D29" s="57">
        <v>8</v>
      </c>
      <c r="E29" s="104">
        <v>11</v>
      </c>
      <c r="F29" s="104">
        <v>0</v>
      </c>
      <c r="G29" s="104">
        <v>0</v>
      </c>
      <c r="H29" s="49">
        <f t="shared" si="1"/>
        <v>11</v>
      </c>
    </row>
    <row r="30" spans="1:8">
      <c r="A30" s="15"/>
      <c r="B30" s="16" t="s">
        <v>4</v>
      </c>
      <c r="C30" s="11"/>
      <c r="D30" s="57">
        <v>7</v>
      </c>
      <c r="E30" s="104">
        <v>32</v>
      </c>
      <c r="F30" s="104">
        <v>2</v>
      </c>
      <c r="G30" s="104">
        <v>0</v>
      </c>
      <c r="H30" s="49">
        <f t="shared" si="1"/>
        <v>34</v>
      </c>
    </row>
    <row r="31" spans="1:8">
      <c r="A31" s="15"/>
      <c r="B31" s="16" t="s">
        <v>0</v>
      </c>
      <c r="C31" s="11"/>
      <c r="D31" s="57">
        <v>6</v>
      </c>
      <c r="E31" s="104">
        <v>19</v>
      </c>
      <c r="F31" s="104">
        <v>0</v>
      </c>
      <c r="G31" s="104">
        <v>0</v>
      </c>
      <c r="H31" s="49">
        <f t="shared" si="1"/>
        <v>19</v>
      </c>
    </row>
    <row r="32" spans="1:8">
      <c r="A32" s="15"/>
      <c r="B32" s="16" t="s">
        <v>9</v>
      </c>
      <c r="C32" s="56"/>
      <c r="D32" s="57">
        <v>5</v>
      </c>
      <c r="E32" s="104">
        <v>18</v>
      </c>
      <c r="F32" s="104">
        <v>3</v>
      </c>
      <c r="G32" s="104">
        <v>0</v>
      </c>
      <c r="H32" s="49">
        <f t="shared" si="1"/>
        <v>21</v>
      </c>
    </row>
    <row r="33" spans="1:8">
      <c r="A33" s="15"/>
      <c r="B33" s="16"/>
      <c r="C33" s="11"/>
      <c r="D33" s="57">
        <v>4</v>
      </c>
      <c r="E33" s="104">
        <v>11</v>
      </c>
      <c r="F33" s="104">
        <v>2</v>
      </c>
      <c r="G33" s="104">
        <v>0</v>
      </c>
      <c r="H33" s="49">
        <f t="shared" si="1"/>
        <v>13</v>
      </c>
    </row>
    <row r="34" spans="1:8">
      <c r="A34" s="15"/>
      <c r="B34" s="16"/>
      <c r="C34" s="11" t="s">
        <v>1</v>
      </c>
      <c r="D34" s="57">
        <v>3</v>
      </c>
      <c r="E34" s="104">
        <v>17</v>
      </c>
      <c r="F34" s="104">
        <v>0</v>
      </c>
      <c r="G34" s="104">
        <v>0</v>
      </c>
      <c r="H34" s="49">
        <f t="shared" si="1"/>
        <v>17</v>
      </c>
    </row>
    <row r="35" spans="1:8">
      <c r="A35" s="15"/>
      <c r="B35" s="16"/>
      <c r="C35" s="11"/>
      <c r="D35" s="57">
        <v>2</v>
      </c>
      <c r="E35" s="104">
        <v>11</v>
      </c>
      <c r="F35" s="104">
        <v>1</v>
      </c>
      <c r="G35" s="104">
        <v>0</v>
      </c>
      <c r="H35" s="49">
        <f t="shared" si="1"/>
        <v>12</v>
      </c>
    </row>
    <row r="36" spans="1:8">
      <c r="A36" s="15"/>
      <c r="B36" s="10"/>
      <c r="C36" s="18"/>
      <c r="D36" s="53">
        <v>1</v>
      </c>
      <c r="E36" s="104">
        <v>12</v>
      </c>
      <c r="F36" s="104">
        <v>0</v>
      </c>
      <c r="G36" s="104">
        <v>0</v>
      </c>
      <c r="H36" s="49">
        <f t="shared" si="1"/>
        <v>12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380</v>
      </c>
      <c r="F37" s="49">
        <f>SUM(F24:F36)</f>
        <v>18</v>
      </c>
      <c r="G37" s="49">
        <f>SUM(G24:G36)</f>
        <v>0</v>
      </c>
      <c r="H37" s="49">
        <f>SUM(H24:H36)</f>
        <v>398</v>
      </c>
    </row>
    <row r="38" spans="1:8">
      <c r="A38" s="15"/>
      <c r="B38" s="53"/>
      <c r="C38" s="53"/>
      <c r="D38" s="57">
        <v>13</v>
      </c>
      <c r="E38" s="104">
        <v>0</v>
      </c>
      <c r="F38" s="104">
        <v>0</v>
      </c>
      <c r="G38" s="104">
        <v>0</v>
      </c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7">
        <v>12</v>
      </c>
      <c r="E39" s="104">
        <v>0</v>
      </c>
      <c r="F39" s="104">
        <v>0</v>
      </c>
      <c r="G39" s="104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7">
        <v>11</v>
      </c>
      <c r="E40" s="104">
        <v>0</v>
      </c>
      <c r="F40" s="104">
        <v>0</v>
      </c>
      <c r="G40" s="104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7">
        <v>10</v>
      </c>
      <c r="E41" s="104">
        <v>0</v>
      </c>
      <c r="F41" s="104">
        <v>0</v>
      </c>
      <c r="G41" s="104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7">
        <v>9</v>
      </c>
      <c r="E42" s="104">
        <v>0</v>
      </c>
      <c r="F42" s="104">
        <v>0</v>
      </c>
      <c r="G42" s="104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7">
        <v>8</v>
      </c>
      <c r="E43" s="104">
        <v>0</v>
      </c>
      <c r="F43" s="104">
        <v>0</v>
      </c>
      <c r="G43" s="104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7">
        <v>7</v>
      </c>
      <c r="E44" s="104">
        <v>0</v>
      </c>
      <c r="F44" s="104">
        <v>0</v>
      </c>
      <c r="G44" s="104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7">
        <v>6</v>
      </c>
      <c r="E45" s="104">
        <v>0</v>
      </c>
      <c r="F45" s="104">
        <v>0</v>
      </c>
      <c r="G45" s="104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7">
        <v>5</v>
      </c>
      <c r="E46" s="104">
        <v>0</v>
      </c>
      <c r="F46" s="104">
        <v>0</v>
      </c>
      <c r="G46" s="104">
        <v>0</v>
      </c>
      <c r="H46" s="49">
        <f t="shared" si="2"/>
        <v>0</v>
      </c>
    </row>
    <row r="47" spans="1:8">
      <c r="A47" s="15"/>
      <c r="B47" s="16"/>
      <c r="C47" s="11"/>
      <c r="D47" s="57">
        <v>4</v>
      </c>
      <c r="E47" s="104">
        <v>0</v>
      </c>
      <c r="F47" s="104">
        <v>0</v>
      </c>
      <c r="G47" s="104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7">
        <v>3</v>
      </c>
      <c r="E48" s="104">
        <v>0</v>
      </c>
      <c r="F48" s="104">
        <v>0</v>
      </c>
      <c r="G48" s="104">
        <v>0</v>
      </c>
      <c r="H48" s="49">
        <f t="shared" si="2"/>
        <v>0</v>
      </c>
    </row>
    <row r="49" spans="1:8">
      <c r="A49" s="15"/>
      <c r="B49" s="16"/>
      <c r="C49" s="11"/>
      <c r="D49" s="57">
        <v>2</v>
      </c>
      <c r="E49" s="104">
        <v>0</v>
      </c>
      <c r="F49" s="104">
        <v>0</v>
      </c>
      <c r="G49" s="104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104">
        <v>0</v>
      </c>
      <c r="F50" s="104">
        <v>0</v>
      </c>
      <c r="G50" s="104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0</v>
      </c>
      <c r="F51" s="49">
        <f>SUM(F38:F50)</f>
        <v>0</v>
      </c>
      <c r="G51" s="49">
        <f>SUM(G38:G50)</f>
        <v>0</v>
      </c>
      <c r="H51" s="49">
        <f>SUM(H38:H50)</f>
        <v>0</v>
      </c>
    </row>
    <row r="52" spans="1:8" ht="12.75" customHeight="1">
      <c r="B52" s="119" t="s">
        <v>17</v>
      </c>
      <c r="C52" s="119"/>
      <c r="D52" s="119"/>
      <c r="E52" s="51">
        <f>+E23+E37+E51</f>
        <v>667</v>
      </c>
      <c r="F52" s="51">
        <f>+F23+F37+F51</f>
        <v>42</v>
      </c>
      <c r="G52" s="51">
        <f>+G23+G37+G51</f>
        <v>2</v>
      </c>
      <c r="H52" s="51">
        <f>+H23+H37+H51</f>
        <v>711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" workbookViewId="0">
      <selection activeCell="H27" sqref="H2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75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74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210</v>
      </c>
      <c r="F10" s="50">
        <v>20</v>
      </c>
      <c r="G10" s="50">
        <v>3</v>
      </c>
      <c r="H10" s="49">
        <f>E10+F10+G10</f>
        <v>233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13</v>
      </c>
      <c r="F11" s="50">
        <v>0</v>
      </c>
      <c r="G11" s="50">
        <v>0</v>
      </c>
      <c r="H11" s="49">
        <f t="shared" ref="H11:H22" si="0">E11+F11+G11</f>
        <v>13</v>
      </c>
    </row>
    <row r="12" spans="1:8">
      <c r="A12" s="15"/>
      <c r="B12" s="16" t="s">
        <v>2</v>
      </c>
      <c r="C12" s="9"/>
      <c r="D12" s="54">
        <v>11</v>
      </c>
      <c r="E12" s="50">
        <v>7</v>
      </c>
      <c r="F12" s="50">
        <v>2</v>
      </c>
      <c r="G12" s="50">
        <v>0</v>
      </c>
      <c r="H12" s="49">
        <f t="shared" si="0"/>
        <v>9</v>
      </c>
    </row>
    <row r="13" spans="1:8">
      <c r="A13" s="15"/>
      <c r="B13" s="16" t="s">
        <v>1</v>
      </c>
      <c r="C13" s="55"/>
      <c r="D13" s="54">
        <v>10</v>
      </c>
      <c r="E13" s="50">
        <v>75</v>
      </c>
      <c r="F13" s="50">
        <v>10</v>
      </c>
      <c r="G13" s="50">
        <v>0</v>
      </c>
      <c r="H13" s="49">
        <f t="shared" si="0"/>
        <v>85</v>
      </c>
    </row>
    <row r="14" spans="1:8">
      <c r="A14" s="15"/>
      <c r="B14" s="16" t="s">
        <v>3</v>
      </c>
      <c r="C14" s="9"/>
      <c r="D14" s="54">
        <v>9</v>
      </c>
      <c r="E14" s="50">
        <v>88</v>
      </c>
      <c r="F14" s="50">
        <v>12</v>
      </c>
      <c r="G14" s="50">
        <v>0</v>
      </c>
      <c r="H14" s="49">
        <f t="shared" si="0"/>
        <v>100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51</v>
      </c>
      <c r="F15" s="50">
        <v>6</v>
      </c>
      <c r="G15" s="50">
        <v>0</v>
      </c>
      <c r="H15" s="49">
        <f t="shared" si="0"/>
        <v>57</v>
      </c>
    </row>
    <row r="16" spans="1:8">
      <c r="A16" s="15"/>
      <c r="B16" s="16" t="s">
        <v>6</v>
      </c>
      <c r="C16" s="9"/>
      <c r="D16" s="54">
        <v>7</v>
      </c>
      <c r="E16" s="50">
        <v>26</v>
      </c>
      <c r="F16" s="50">
        <v>4</v>
      </c>
      <c r="G16" s="50">
        <v>0</v>
      </c>
      <c r="H16" s="49">
        <f t="shared" si="0"/>
        <v>30</v>
      </c>
    </row>
    <row r="17" spans="1:8">
      <c r="A17" s="15"/>
      <c r="B17" s="16" t="s">
        <v>7</v>
      </c>
      <c r="C17" s="9"/>
      <c r="D17" s="54">
        <v>6</v>
      </c>
      <c r="E17" s="50">
        <v>24</v>
      </c>
      <c r="F17" s="50">
        <v>4</v>
      </c>
      <c r="G17" s="50">
        <v>0</v>
      </c>
      <c r="H17" s="49">
        <f t="shared" si="0"/>
        <v>28</v>
      </c>
    </row>
    <row r="18" spans="1:8">
      <c r="A18" s="15"/>
      <c r="B18" s="16" t="s">
        <v>1</v>
      </c>
      <c r="C18" s="55"/>
      <c r="D18" s="54">
        <v>5</v>
      </c>
      <c r="E18" s="50">
        <v>24</v>
      </c>
      <c r="F18" s="50">
        <v>1</v>
      </c>
      <c r="G18" s="50">
        <v>0</v>
      </c>
      <c r="H18" s="49">
        <f t="shared" si="0"/>
        <v>25</v>
      </c>
    </row>
    <row r="19" spans="1:8">
      <c r="A19" s="15"/>
      <c r="B19" s="16"/>
      <c r="C19" s="9"/>
      <c r="D19" s="54">
        <v>4</v>
      </c>
      <c r="E19" s="50">
        <v>45</v>
      </c>
      <c r="F19" s="50">
        <v>4</v>
      </c>
      <c r="G19" s="50">
        <v>1</v>
      </c>
      <c r="H19" s="49">
        <f t="shared" si="0"/>
        <v>50</v>
      </c>
    </row>
    <row r="20" spans="1:8">
      <c r="A20" s="15"/>
      <c r="B20" s="16"/>
      <c r="C20" s="9" t="s">
        <v>1</v>
      </c>
      <c r="D20" s="54">
        <v>3</v>
      </c>
      <c r="E20" s="50">
        <v>47</v>
      </c>
      <c r="F20" s="50">
        <v>8</v>
      </c>
      <c r="G20" s="50">
        <v>0</v>
      </c>
      <c r="H20" s="49">
        <f t="shared" si="0"/>
        <v>55</v>
      </c>
    </row>
    <row r="21" spans="1:8">
      <c r="A21" s="15"/>
      <c r="B21" s="16"/>
      <c r="C21" s="9"/>
      <c r="D21" s="54">
        <v>2</v>
      </c>
      <c r="E21" s="50">
        <v>20</v>
      </c>
      <c r="F21" s="50">
        <v>4</v>
      </c>
      <c r="G21" s="50">
        <v>0</v>
      </c>
      <c r="H21" s="49">
        <f t="shared" si="0"/>
        <v>24</v>
      </c>
    </row>
    <row r="22" spans="1:8">
      <c r="A22" s="15"/>
      <c r="B22" s="10"/>
      <c r="C22" s="17"/>
      <c r="D22" s="53">
        <v>1</v>
      </c>
      <c r="E22" s="50">
        <v>31</v>
      </c>
      <c r="F22" s="50">
        <v>2</v>
      </c>
      <c r="G22" s="50">
        <v>0</v>
      </c>
      <c r="H22" s="49">
        <f t="shared" si="0"/>
        <v>33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661</v>
      </c>
      <c r="F23" s="49">
        <f>SUM(F10:F22)</f>
        <v>77</v>
      </c>
      <c r="G23" s="49">
        <f>SUM(G10:G22)</f>
        <v>4</v>
      </c>
      <c r="H23" s="49">
        <f>SUM(H10:H22)</f>
        <v>742</v>
      </c>
    </row>
    <row r="24" spans="1:8">
      <c r="A24" s="15"/>
      <c r="B24" s="53"/>
      <c r="C24" s="56"/>
      <c r="D24" s="54">
        <v>13</v>
      </c>
      <c r="E24" s="50">
        <v>655</v>
      </c>
      <c r="F24" s="50">
        <v>72</v>
      </c>
      <c r="G24" s="50">
        <v>3</v>
      </c>
      <c r="H24" s="49">
        <f t="shared" ref="H24:H36" si="1">E24+F24+G24</f>
        <v>730</v>
      </c>
    </row>
    <row r="25" spans="1:8">
      <c r="A25" s="15"/>
      <c r="B25" s="16"/>
      <c r="C25" s="11" t="s">
        <v>0</v>
      </c>
      <c r="D25" s="54">
        <v>12</v>
      </c>
      <c r="E25" s="50">
        <v>20</v>
      </c>
      <c r="F25" s="50">
        <v>1</v>
      </c>
      <c r="G25" s="50">
        <v>0</v>
      </c>
      <c r="H25" s="49">
        <f t="shared" si="1"/>
        <v>21</v>
      </c>
    </row>
    <row r="26" spans="1:8">
      <c r="A26" s="15"/>
      <c r="B26" s="16" t="s">
        <v>7</v>
      </c>
      <c r="C26" s="11"/>
      <c r="D26" s="54">
        <v>11</v>
      </c>
      <c r="E26" s="50">
        <v>16</v>
      </c>
      <c r="F26" s="50">
        <v>0</v>
      </c>
      <c r="G26" s="50">
        <v>0</v>
      </c>
      <c r="H26" s="49">
        <f t="shared" si="1"/>
        <v>16</v>
      </c>
    </row>
    <row r="27" spans="1:8">
      <c r="A27" s="15"/>
      <c r="B27" s="16" t="s">
        <v>8</v>
      </c>
      <c r="C27" s="56"/>
      <c r="D27" s="54">
        <v>10</v>
      </c>
      <c r="E27" s="50">
        <v>48</v>
      </c>
      <c r="F27" s="50">
        <v>2</v>
      </c>
      <c r="G27" s="50">
        <v>1</v>
      </c>
      <c r="H27" s="49">
        <f t="shared" si="1"/>
        <v>51</v>
      </c>
    </row>
    <row r="28" spans="1:8">
      <c r="A28" s="15"/>
      <c r="B28" s="16" t="s">
        <v>0</v>
      </c>
      <c r="C28" s="11"/>
      <c r="D28" s="54">
        <v>9</v>
      </c>
      <c r="E28" s="50">
        <v>39</v>
      </c>
      <c r="F28" s="50">
        <v>1</v>
      </c>
      <c r="G28" s="50">
        <v>0</v>
      </c>
      <c r="H28" s="49">
        <f t="shared" si="1"/>
        <v>40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47</v>
      </c>
      <c r="F29" s="50">
        <v>0</v>
      </c>
      <c r="G29" s="50">
        <v>1</v>
      </c>
      <c r="H29" s="49">
        <f t="shared" si="1"/>
        <v>48</v>
      </c>
    </row>
    <row r="30" spans="1:8">
      <c r="A30" s="15"/>
      <c r="B30" s="16" t="s">
        <v>4</v>
      </c>
      <c r="C30" s="11"/>
      <c r="D30" s="54">
        <v>7</v>
      </c>
      <c r="E30" s="50">
        <v>35</v>
      </c>
      <c r="F30" s="50">
        <v>3</v>
      </c>
      <c r="G30" s="50">
        <v>1</v>
      </c>
      <c r="H30" s="49">
        <f t="shared" si="1"/>
        <v>39</v>
      </c>
    </row>
    <row r="31" spans="1:8">
      <c r="A31" s="15"/>
      <c r="B31" s="16" t="s">
        <v>0</v>
      </c>
      <c r="C31" s="11"/>
      <c r="D31" s="54">
        <v>6</v>
      </c>
      <c r="E31" s="50">
        <v>51</v>
      </c>
      <c r="F31" s="50">
        <v>2</v>
      </c>
      <c r="G31" s="50">
        <v>0</v>
      </c>
      <c r="H31" s="49">
        <f t="shared" si="1"/>
        <v>53</v>
      </c>
    </row>
    <row r="32" spans="1:8">
      <c r="A32" s="15"/>
      <c r="B32" s="16" t="s">
        <v>9</v>
      </c>
      <c r="C32" s="56"/>
      <c r="D32" s="54">
        <v>5</v>
      </c>
      <c r="E32" s="50">
        <v>22</v>
      </c>
      <c r="F32" s="50">
        <v>2</v>
      </c>
      <c r="G32" s="50">
        <v>0</v>
      </c>
      <c r="H32" s="49">
        <f t="shared" si="1"/>
        <v>24</v>
      </c>
    </row>
    <row r="33" spans="1:8">
      <c r="A33" s="15"/>
      <c r="B33" s="16"/>
      <c r="C33" s="11"/>
      <c r="D33" s="54">
        <v>4</v>
      </c>
      <c r="E33" s="50">
        <v>86</v>
      </c>
      <c r="F33" s="50">
        <v>10</v>
      </c>
      <c r="G33" s="50">
        <v>1</v>
      </c>
      <c r="H33" s="49">
        <f t="shared" si="1"/>
        <v>97</v>
      </c>
    </row>
    <row r="34" spans="1:8">
      <c r="A34" s="15"/>
      <c r="B34" s="16"/>
      <c r="C34" s="11" t="s">
        <v>1</v>
      </c>
      <c r="D34" s="54">
        <v>3</v>
      </c>
      <c r="E34" s="50">
        <v>51</v>
      </c>
      <c r="F34" s="50">
        <v>5</v>
      </c>
      <c r="G34" s="50">
        <v>0</v>
      </c>
      <c r="H34" s="49">
        <f t="shared" si="1"/>
        <v>56</v>
      </c>
    </row>
    <row r="35" spans="1:8">
      <c r="A35" s="15"/>
      <c r="B35" s="16"/>
      <c r="C35" s="11"/>
      <c r="D35" s="54">
        <v>2</v>
      </c>
      <c r="E35" s="50">
        <v>62</v>
      </c>
      <c r="F35" s="50">
        <v>4</v>
      </c>
      <c r="G35" s="50">
        <v>0</v>
      </c>
      <c r="H35" s="49">
        <f t="shared" si="1"/>
        <v>66</v>
      </c>
    </row>
    <row r="36" spans="1:8">
      <c r="A36" s="15"/>
      <c r="B36" s="10"/>
      <c r="C36" s="18"/>
      <c r="D36" s="53">
        <v>1</v>
      </c>
      <c r="E36" s="50">
        <v>83</v>
      </c>
      <c r="F36" s="50">
        <v>1</v>
      </c>
      <c r="G36" s="50">
        <v>0</v>
      </c>
      <c r="H36" s="49">
        <f t="shared" si="1"/>
        <v>84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1215</v>
      </c>
      <c r="F37" s="49">
        <f>SUM(F24:F36)</f>
        <v>103</v>
      </c>
      <c r="G37" s="49">
        <f>SUM(G24:G36)</f>
        <v>7</v>
      </c>
      <c r="H37" s="49">
        <f>SUM(H24:H36)</f>
        <v>1325</v>
      </c>
    </row>
    <row r="38" spans="1:8">
      <c r="A38" s="15"/>
      <c r="B38" s="53"/>
      <c r="C38" s="53"/>
      <c r="D38" s="54">
        <v>13</v>
      </c>
      <c r="E38" s="50">
        <v>0</v>
      </c>
      <c r="F38" s="50">
        <v>0</v>
      </c>
      <c r="G38" s="50">
        <v>0</v>
      </c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0</v>
      </c>
      <c r="F51" s="49">
        <f>SUM(F38:F50)</f>
        <v>0</v>
      </c>
      <c r="G51" s="49">
        <f>SUM(G38:G50)</f>
        <v>0</v>
      </c>
      <c r="H51" s="49">
        <f>SUM(H38:H50)</f>
        <v>0</v>
      </c>
    </row>
    <row r="52" spans="1:8" ht="12.75" customHeight="1">
      <c r="B52" s="119" t="s">
        <v>17</v>
      </c>
      <c r="C52" s="119"/>
      <c r="D52" s="119"/>
      <c r="E52" s="51">
        <f>+E23+E37+E51</f>
        <v>1876</v>
      </c>
      <c r="F52" s="51">
        <f>+F23+F37+F51</f>
        <v>180</v>
      </c>
      <c r="G52" s="51">
        <f>+G23+G37+G51</f>
        <v>11</v>
      </c>
      <c r="H52" s="51">
        <f>+H23+H37+H51</f>
        <v>2067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H20" sqref="H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63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36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9" t="s">
        <v>30</v>
      </c>
      <c r="C8" s="129"/>
      <c r="D8" s="129"/>
      <c r="E8" s="129" t="s">
        <v>18</v>
      </c>
      <c r="F8" s="129"/>
      <c r="G8" s="129"/>
      <c r="H8" s="129"/>
    </row>
    <row r="9" spans="1:8" ht="24">
      <c r="B9" s="129"/>
      <c r="C9" s="129"/>
      <c r="D9" s="129"/>
      <c r="E9" s="60" t="s">
        <v>19</v>
      </c>
      <c r="F9" s="60" t="s">
        <v>26</v>
      </c>
      <c r="G9" s="60" t="s">
        <v>20</v>
      </c>
      <c r="H9" s="60" t="s">
        <v>13</v>
      </c>
    </row>
    <row r="10" spans="1:8">
      <c r="A10" s="15"/>
      <c r="B10" s="61"/>
      <c r="C10" s="62"/>
      <c r="D10" s="63">
        <v>13</v>
      </c>
      <c r="E10" s="73">
        <v>139</v>
      </c>
      <c r="F10" s="73">
        <v>3</v>
      </c>
      <c r="G10" s="73">
        <v>2</v>
      </c>
      <c r="H10" s="65">
        <f t="shared" ref="H10:H22" si="0">E10+F10+G10</f>
        <v>144</v>
      </c>
    </row>
    <row r="11" spans="1:8">
      <c r="A11" s="15"/>
      <c r="B11" s="66" t="s">
        <v>1</v>
      </c>
      <c r="C11" s="62" t="s">
        <v>0</v>
      </c>
      <c r="D11" s="63">
        <v>12</v>
      </c>
      <c r="E11" s="73">
        <v>16</v>
      </c>
      <c r="F11" s="73"/>
      <c r="G11" s="73"/>
      <c r="H11" s="65">
        <f t="shared" si="0"/>
        <v>16</v>
      </c>
    </row>
    <row r="12" spans="1:8">
      <c r="A12" s="15"/>
      <c r="B12" s="66" t="s">
        <v>2</v>
      </c>
      <c r="C12" s="62"/>
      <c r="D12" s="63">
        <v>11</v>
      </c>
      <c r="E12" s="73">
        <v>7</v>
      </c>
      <c r="F12" s="73"/>
      <c r="G12" s="73"/>
      <c r="H12" s="65">
        <f t="shared" si="0"/>
        <v>7</v>
      </c>
    </row>
    <row r="13" spans="1:8">
      <c r="A13" s="15"/>
      <c r="B13" s="66" t="s">
        <v>1</v>
      </c>
      <c r="C13" s="67"/>
      <c r="D13" s="63">
        <v>10</v>
      </c>
      <c r="E13" s="73">
        <v>11</v>
      </c>
      <c r="F13" s="73"/>
      <c r="G13" s="73"/>
      <c r="H13" s="65">
        <f t="shared" si="0"/>
        <v>11</v>
      </c>
    </row>
    <row r="14" spans="1:8">
      <c r="A14" s="15"/>
      <c r="B14" s="66" t="s">
        <v>3</v>
      </c>
      <c r="C14" s="62"/>
      <c r="D14" s="63">
        <v>9</v>
      </c>
      <c r="E14" s="73">
        <v>7</v>
      </c>
      <c r="F14" s="73"/>
      <c r="G14" s="73"/>
      <c r="H14" s="65">
        <f t="shared" si="0"/>
        <v>7</v>
      </c>
    </row>
    <row r="15" spans="1:8">
      <c r="A15" s="15"/>
      <c r="B15" s="66" t="s">
        <v>4</v>
      </c>
      <c r="C15" s="62" t="s">
        <v>5</v>
      </c>
      <c r="D15" s="63">
        <v>8</v>
      </c>
      <c r="E15" s="73">
        <v>34</v>
      </c>
      <c r="F15" s="73">
        <v>1</v>
      </c>
      <c r="G15" s="73"/>
      <c r="H15" s="65">
        <f t="shared" si="0"/>
        <v>35</v>
      </c>
    </row>
    <row r="16" spans="1:8">
      <c r="A16" s="15"/>
      <c r="B16" s="66" t="s">
        <v>6</v>
      </c>
      <c r="C16" s="62"/>
      <c r="D16" s="63">
        <v>7</v>
      </c>
      <c r="E16" s="73">
        <v>54</v>
      </c>
      <c r="F16" s="73">
        <v>1</v>
      </c>
      <c r="G16" s="73"/>
      <c r="H16" s="65">
        <f t="shared" si="0"/>
        <v>55</v>
      </c>
    </row>
    <row r="17" spans="1:8">
      <c r="A17" s="15"/>
      <c r="B17" s="66" t="s">
        <v>7</v>
      </c>
      <c r="C17" s="62"/>
      <c r="D17" s="63">
        <v>6</v>
      </c>
      <c r="E17" s="73">
        <v>43</v>
      </c>
      <c r="F17" s="73">
        <v>2</v>
      </c>
      <c r="G17" s="73"/>
      <c r="H17" s="65">
        <f t="shared" si="0"/>
        <v>45</v>
      </c>
    </row>
    <row r="18" spans="1:8">
      <c r="A18" s="15"/>
      <c r="B18" s="66" t="s">
        <v>1</v>
      </c>
      <c r="C18" s="67"/>
      <c r="D18" s="63">
        <v>5</v>
      </c>
      <c r="E18" s="73">
        <v>43</v>
      </c>
      <c r="F18" s="73">
        <v>3</v>
      </c>
      <c r="G18" s="73">
        <v>1</v>
      </c>
      <c r="H18" s="65">
        <f t="shared" si="0"/>
        <v>47</v>
      </c>
    </row>
    <row r="19" spans="1:8">
      <c r="A19" s="15"/>
      <c r="B19" s="66"/>
      <c r="C19" s="62"/>
      <c r="D19" s="63">
        <v>4</v>
      </c>
      <c r="E19" s="73">
        <v>134</v>
      </c>
      <c r="F19" s="73">
        <v>12</v>
      </c>
      <c r="G19" s="73">
        <v>1</v>
      </c>
      <c r="H19" s="65">
        <f t="shared" si="0"/>
        <v>147</v>
      </c>
    </row>
    <row r="20" spans="1:8">
      <c r="A20" s="15"/>
      <c r="B20" s="66"/>
      <c r="C20" s="62" t="s">
        <v>1</v>
      </c>
      <c r="D20" s="63">
        <v>3</v>
      </c>
      <c r="E20" s="73">
        <v>18</v>
      </c>
      <c r="F20" s="73">
        <v>8</v>
      </c>
      <c r="G20" s="73">
        <v>1</v>
      </c>
      <c r="H20" s="65">
        <f t="shared" si="0"/>
        <v>27</v>
      </c>
    </row>
    <row r="21" spans="1:8">
      <c r="A21" s="15"/>
      <c r="B21" s="66"/>
      <c r="C21" s="62"/>
      <c r="D21" s="63">
        <v>2</v>
      </c>
      <c r="E21" s="73">
        <v>107</v>
      </c>
      <c r="F21" s="73">
        <v>16</v>
      </c>
      <c r="G21" s="73">
        <v>1</v>
      </c>
      <c r="H21" s="65">
        <f t="shared" si="0"/>
        <v>124</v>
      </c>
    </row>
    <row r="22" spans="1:8">
      <c r="A22" s="15"/>
      <c r="B22" s="68"/>
      <c r="C22" s="69"/>
      <c r="D22" s="61">
        <v>1</v>
      </c>
      <c r="E22" s="73">
        <v>45</v>
      </c>
      <c r="F22" s="73">
        <v>2</v>
      </c>
      <c r="G22" s="73"/>
      <c r="H22" s="65">
        <f t="shared" si="0"/>
        <v>47</v>
      </c>
    </row>
    <row r="23" spans="1:8" ht="12.75" customHeight="1">
      <c r="A23" s="15"/>
      <c r="B23" s="130" t="s">
        <v>14</v>
      </c>
      <c r="C23" s="130"/>
      <c r="D23" s="130"/>
      <c r="E23" s="65">
        <f>SUM(E10:E22)</f>
        <v>658</v>
      </c>
      <c r="F23" s="65">
        <f>SUM(F10:F22)</f>
        <v>48</v>
      </c>
      <c r="G23" s="65">
        <f>SUM(G10:G22)</f>
        <v>6</v>
      </c>
      <c r="H23" s="65">
        <f>SUM(H10:H22)</f>
        <v>712</v>
      </c>
    </row>
    <row r="24" spans="1:8">
      <c r="A24" s="15"/>
      <c r="B24" s="61"/>
      <c r="C24" s="70"/>
      <c r="D24" s="63">
        <v>13</v>
      </c>
      <c r="E24" s="73">
        <v>250</v>
      </c>
      <c r="F24" s="73">
        <v>5</v>
      </c>
      <c r="G24" s="73">
        <v>1</v>
      </c>
      <c r="H24" s="65">
        <f t="shared" ref="H24:H36" si="1">E24+F24+G24</f>
        <v>256</v>
      </c>
    </row>
    <row r="25" spans="1:8">
      <c r="A25" s="15"/>
      <c r="B25" s="66"/>
      <c r="C25" s="71" t="s">
        <v>0</v>
      </c>
      <c r="D25" s="63">
        <v>12</v>
      </c>
      <c r="E25" s="73">
        <v>14</v>
      </c>
      <c r="F25" s="73"/>
      <c r="G25" s="73"/>
      <c r="H25" s="65">
        <f t="shared" si="1"/>
        <v>14</v>
      </c>
    </row>
    <row r="26" spans="1:8">
      <c r="A26" s="15"/>
      <c r="B26" s="66" t="s">
        <v>7</v>
      </c>
      <c r="C26" s="71"/>
      <c r="D26" s="63">
        <v>11</v>
      </c>
      <c r="E26" s="73">
        <v>25</v>
      </c>
      <c r="F26" s="73">
        <v>3</v>
      </c>
      <c r="G26" s="73"/>
      <c r="H26" s="65">
        <f t="shared" si="1"/>
        <v>28</v>
      </c>
    </row>
    <row r="27" spans="1:8">
      <c r="A27" s="15"/>
      <c r="B27" s="66" t="s">
        <v>8</v>
      </c>
      <c r="C27" s="70"/>
      <c r="D27" s="63">
        <v>10</v>
      </c>
      <c r="E27" s="73">
        <v>10</v>
      </c>
      <c r="F27" s="73">
        <v>2</v>
      </c>
      <c r="G27" s="73"/>
      <c r="H27" s="65">
        <f t="shared" si="1"/>
        <v>12</v>
      </c>
    </row>
    <row r="28" spans="1:8">
      <c r="A28" s="15"/>
      <c r="B28" s="66" t="s">
        <v>0</v>
      </c>
      <c r="C28" s="71"/>
      <c r="D28" s="63">
        <v>9</v>
      </c>
      <c r="E28" s="73">
        <v>8</v>
      </c>
      <c r="F28" s="73"/>
      <c r="G28" s="73"/>
      <c r="H28" s="65">
        <f t="shared" si="1"/>
        <v>8</v>
      </c>
    </row>
    <row r="29" spans="1:8">
      <c r="A29" s="15"/>
      <c r="B29" s="66" t="s">
        <v>2</v>
      </c>
      <c r="C29" s="71" t="s">
        <v>5</v>
      </c>
      <c r="D29" s="63">
        <v>8</v>
      </c>
      <c r="E29" s="73">
        <v>16</v>
      </c>
      <c r="F29" s="73">
        <v>1</v>
      </c>
      <c r="G29" s="73"/>
      <c r="H29" s="65">
        <f t="shared" si="1"/>
        <v>17</v>
      </c>
    </row>
    <row r="30" spans="1:8">
      <c r="A30" s="15"/>
      <c r="B30" s="66" t="s">
        <v>4</v>
      </c>
      <c r="C30" s="71"/>
      <c r="D30" s="63">
        <v>7</v>
      </c>
      <c r="E30" s="73">
        <v>37</v>
      </c>
      <c r="F30" s="73">
        <v>2</v>
      </c>
      <c r="G30" s="73">
        <v>1</v>
      </c>
      <c r="H30" s="65">
        <f t="shared" si="1"/>
        <v>40</v>
      </c>
    </row>
    <row r="31" spans="1:8">
      <c r="A31" s="15"/>
      <c r="B31" s="66" t="s">
        <v>0</v>
      </c>
      <c r="C31" s="71"/>
      <c r="D31" s="63">
        <v>6</v>
      </c>
      <c r="E31" s="73">
        <v>32</v>
      </c>
      <c r="F31" s="73">
        <v>1</v>
      </c>
      <c r="G31" s="73"/>
      <c r="H31" s="65">
        <f t="shared" si="1"/>
        <v>33</v>
      </c>
    </row>
    <row r="32" spans="1:8">
      <c r="A32" s="15"/>
      <c r="B32" s="66" t="s">
        <v>9</v>
      </c>
      <c r="C32" s="70"/>
      <c r="D32" s="63">
        <v>5</v>
      </c>
      <c r="E32" s="73">
        <v>21</v>
      </c>
      <c r="F32" s="73"/>
      <c r="G32" s="73">
        <v>2</v>
      </c>
      <c r="H32" s="65">
        <f t="shared" si="1"/>
        <v>23</v>
      </c>
    </row>
    <row r="33" spans="1:8">
      <c r="A33" s="15"/>
      <c r="B33" s="66"/>
      <c r="C33" s="71"/>
      <c r="D33" s="63">
        <v>4</v>
      </c>
      <c r="E33" s="73">
        <v>50</v>
      </c>
      <c r="F33" s="73">
        <v>5</v>
      </c>
      <c r="G33" s="73">
        <v>1</v>
      </c>
      <c r="H33" s="65">
        <f t="shared" si="1"/>
        <v>56</v>
      </c>
    </row>
    <row r="34" spans="1:8">
      <c r="A34" s="15"/>
      <c r="B34" s="66"/>
      <c r="C34" s="71" t="s">
        <v>1</v>
      </c>
      <c r="D34" s="63">
        <v>3</v>
      </c>
      <c r="E34" s="73">
        <v>22</v>
      </c>
      <c r="F34" s="73">
        <v>4</v>
      </c>
      <c r="G34" s="73"/>
      <c r="H34" s="65">
        <f t="shared" si="1"/>
        <v>26</v>
      </c>
    </row>
    <row r="35" spans="1:8">
      <c r="A35" s="15"/>
      <c r="B35" s="66"/>
      <c r="C35" s="71"/>
      <c r="D35" s="63">
        <v>2</v>
      </c>
      <c r="E35" s="73">
        <v>45</v>
      </c>
      <c r="F35" s="73">
        <v>4</v>
      </c>
      <c r="G35" s="73"/>
      <c r="H35" s="65">
        <f t="shared" si="1"/>
        <v>49</v>
      </c>
    </row>
    <row r="36" spans="1:8">
      <c r="A36" s="15"/>
      <c r="B36" s="68"/>
      <c r="C36" s="72"/>
      <c r="D36" s="61">
        <v>1</v>
      </c>
      <c r="E36" s="73">
        <v>43</v>
      </c>
      <c r="F36" s="73">
        <v>2</v>
      </c>
      <c r="G36" s="73"/>
      <c r="H36" s="65">
        <f t="shared" si="1"/>
        <v>45</v>
      </c>
    </row>
    <row r="37" spans="1:8" ht="12.75" customHeight="1">
      <c r="A37" s="15"/>
      <c r="B37" s="130" t="s">
        <v>15</v>
      </c>
      <c r="C37" s="130"/>
      <c r="D37" s="130"/>
      <c r="E37" s="65">
        <f>SUM(E24:E36)</f>
        <v>573</v>
      </c>
      <c r="F37" s="65">
        <f>SUM(F24:F36)</f>
        <v>29</v>
      </c>
      <c r="G37" s="65">
        <f>SUM(G24:G36)</f>
        <v>5</v>
      </c>
      <c r="H37" s="65">
        <f>SUM(H24:H36)</f>
        <v>607</v>
      </c>
    </row>
    <row r="38" spans="1:8">
      <c r="A38" s="15"/>
      <c r="B38" s="61"/>
      <c r="C38" s="61"/>
      <c r="D38" s="63">
        <v>13</v>
      </c>
      <c r="E38" s="73">
        <v>3</v>
      </c>
      <c r="F38" s="73"/>
      <c r="G38" s="73"/>
      <c r="H38" s="65">
        <f t="shared" ref="H38:H50" si="2">E38+F38+G38</f>
        <v>3</v>
      </c>
    </row>
    <row r="39" spans="1:8">
      <c r="A39" s="15"/>
      <c r="B39" s="66" t="s">
        <v>1</v>
      </c>
      <c r="C39" s="71" t="s">
        <v>0</v>
      </c>
      <c r="D39" s="63">
        <v>12</v>
      </c>
      <c r="E39" s="73"/>
      <c r="F39" s="73"/>
      <c r="G39" s="73"/>
      <c r="H39" s="65">
        <f t="shared" si="2"/>
        <v>0</v>
      </c>
    </row>
    <row r="40" spans="1:8">
      <c r="A40" s="15"/>
      <c r="B40" s="66" t="s">
        <v>10</v>
      </c>
      <c r="C40" s="68"/>
      <c r="D40" s="63">
        <v>11</v>
      </c>
      <c r="E40" s="73"/>
      <c r="F40" s="73"/>
      <c r="G40" s="73"/>
      <c r="H40" s="65">
        <f t="shared" si="2"/>
        <v>0</v>
      </c>
    </row>
    <row r="41" spans="1:8">
      <c r="A41" s="15"/>
      <c r="B41" s="66" t="s">
        <v>11</v>
      </c>
      <c r="C41" s="71"/>
      <c r="D41" s="63">
        <v>10</v>
      </c>
      <c r="E41" s="73"/>
      <c r="F41" s="73"/>
      <c r="G41" s="73"/>
      <c r="H41" s="65">
        <f t="shared" si="2"/>
        <v>0</v>
      </c>
    </row>
    <row r="42" spans="1:8">
      <c r="A42" s="15"/>
      <c r="B42" s="66" t="s">
        <v>4</v>
      </c>
      <c r="C42" s="71"/>
      <c r="D42" s="63">
        <v>9</v>
      </c>
      <c r="E42" s="73"/>
      <c r="F42" s="73"/>
      <c r="G42" s="73"/>
      <c r="H42" s="65">
        <f t="shared" si="2"/>
        <v>0</v>
      </c>
    </row>
    <row r="43" spans="1:8">
      <c r="A43" s="15"/>
      <c r="B43" s="66" t="s">
        <v>3</v>
      </c>
      <c r="C43" s="71" t="s">
        <v>5</v>
      </c>
      <c r="D43" s="63">
        <v>8</v>
      </c>
      <c r="E43" s="73"/>
      <c r="F43" s="73"/>
      <c r="G43" s="73"/>
      <c r="H43" s="65">
        <f t="shared" si="2"/>
        <v>0</v>
      </c>
    </row>
    <row r="44" spans="1:8">
      <c r="A44" s="15"/>
      <c r="B44" s="66" t="s">
        <v>4</v>
      </c>
      <c r="C44" s="71"/>
      <c r="D44" s="63">
        <v>7</v>
      </c>
      <c r="E44" s="73"/>
      <c r="F44" s="73"/>
      <c r="G44" s="73"/>
      <c r="H44" s="65">
        <f t="shared" si="2"/>
        <v>0</v>
      </c>
    </row>
    <row r="45" spans="1:8">
      <c r="A45" s="15"/>
      <c r="B45" s="66" t="s">
        <v>1</v>
      </c>
      <c r="C45" s="71"/>
      <c r="D45" s="63">
        <v>6</v>
      </c>
      <c r="E45" s="73"/>
      <c r="F45" s="73"/>
      <c r="G45" s="73"/>
      <c r="H45" s="65">
        <f t="shared" si="2"/>
        <v>0</v>
      </c>
    </row>
    <row r="46" spans="1:8">
      <c r="A46" s="15"/>
      <c r="B46" s="66" t="s">
        <v>12</v>
      </c>
      <c r="C46" s="61"/>
      <c r="D46" s="63">
        <v>5</v>
      </c>
      <c r="E46" s="73"/>
      <c r="F46" s="73"/>
      <c r="G46" s="73"/>
      <c r="H46" s="65">
        <f t="shared" si="2"/>
        <v>0</v>
      </c>
    </row>
    <row r="47" spans="1:8">
      <c r="A47" s="15"/>
      <c r="B47" s="66"/>
      <c r="C47" s="71"/>
      <c r="D47" s="63">
        <v>4</v>
      </c>
      <c r="E47" s="73"/>
      <c r="F47" s="73"/>
      <c r="G47" s="73"/>
      <c r="H47" s="65">
        <f t="shared" si="2"/>
        <v>0</v>
      </c>
    </row>
    <row r="48" spans="1:8">
      <c r="A48" s="15"/>
      <c r="B48" s="66"/>
      <c r="C48" s="71" t="s">
        <v>1</v>
      </c>
      <c r="D48" s="63">
        <v>3</v>
      </c>
      <c r="E48" s="73"/>
      <c r="F48" s="73"/>
      <c r="G48" s="73"/>
      <c r="H48" s="65">
        <f t="shared" si="2"/>
        <v>0</v>
      </c>
    </row>
    <row r="49" spans="1:8">
      <c r="A49" s="15"/>
      <c r="B49" s="66"/>
      <c r="C49" s="71"/>
      <c r="D49" s="63">
        <v>2</v>
      </c>
      <c r="E49" s="73"/>
      <c r="F49" s="73"/>
      <c r="G49" s="73"/>
      <c r="H49" s="65">
        <f t="shared" si="2"/>
        <v>0</v>
      </c>
    </row>
    <row r="50" spans="1:8">
      <c r="A50" s="15"/>
      <c r="B50" s="68"/>
      <c r="C50" s="71"/>
      <c r="D50" s="61">
        <v>1</v>
      </c>
      <c r="E50" s="73"/>
      <c r="F50" s="73"/>
      <c r="G50" s="73"/>
      <c r="H50" s="65">
        <f t="shared" si="2"/>
        <v>0</v>
      </c>
    </row>
    <row r="51" spans="1:8" ht="12.75" customHeight="1">
      <c r="B51" s="130" t="s">
        <v>16</v>
      </c>
      <c r="C51" s="130"/>
      <c r="D51" s="130"/>
      <c r="E51" s="65">
        <f>SUM(E38:E50)</f>
        <v>3</v>
      </c>
      <c r="F51" s="65">
        <f>SUM(F38:F50)</f>
        <v>0</v>
      </c>
      <c r="G51" s="65">
        <f>SUM(G38:G50)</f>
        <v>0</v>
      </c>
      <c r="H51" s="65">
        <f>SUM(H38:H50)</f>
        <v>3</v>
      </c>
    </row>
    <row r="52" spans="1:8" ht="12.75" customHeight="1">
      <c r="B52" s="128" t="s">
        <v>17</v>
      </c>
      <c r="C52" s="128"/>
      <c r="D52" s="128"/>
      <c r="E52" s="74">
        <f>+E23+E37+E51</f>
        <v>1234</v>
      </c>
      <c r="F52" s="74">
        <f>+F23+F37+F51</f>
        <v>77</v>
      </c>
      <c r="G52" s="74">
        <f>+G23+G37+G51</f>
        <v>11</v>
      </c>
      <c r="H52" s="74">
        <f>+H23+H37+H51</f>
        <v>1322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2"/>
    <protectedRange sqref="E10:G22 E24:G36 E38:G50" name="dados dos TRTs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G32" sqref="G3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64</v>
      </c>
      <c r="D2" s="118"/>
      <c r="E2" s="118"/>
      <c r="F2" s="118"/>
      <c r="G2" s="118"/>
      <c r="H2" s="48"/>
    </row>
    <row r="3" spans="1:8">
      <c r="B3" s="47" t="s">
        <v>23</v>
      </c>
      <c r="C3" s="118"/>
      <c r="D3" s="118"/>
      <c r="E3" s="118"/>
      <c r="F3" s="118"/>
      <c r="G3" s="118"/>
      <c r="H3" s="48"/>
    </row>
    <row r="4" spans="1:8">
      <c r="B4" s="48" t="s">
        <v>25</v>
      </c>
      <c r="C4" s="48"/>
      <c r="D4" s="46"/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5" t="s">
        <v>19</v>
      </c>
      <c r="F9" s="75" t="s">
        <v>26</v>
      </c>
      <c r="G9" s="75" t="s">
        <v>20</v>
      </c>
      <c r="H9" s="75" t="s">
        <v>13</v>
      </c>
    </row>
    <row r="10" spans="1:8">
      <c r="A10" s="15"/>
      <c r="B10" s="76"/>
      <c r="C10" s="77"/>
      <c r="D10" s="78">
        <v>13</v>
      </c>
      <c r="E10" s="50">
        <v>80</v>
      </c>
      <c r="F10" s="50">
        <v>1</v>
      </c>
      <c r="G10" s="50">
        <v>8</v>
      </c>
      <c r="H10" s="79">
        <f>E10+F10+G10</f>
        <v>89</v>
      </c>
    </row>
    <row r="11" spans="1:8">
      <c r="A11" s="15"/>
      <c r="B11" s="80" t="s">
        <v>1</v>
      </c>
      <c r="C11" s="77" t="s">
        <v>0</v>
      </c>
      <c r="D11" s="78">
        <v>12</v>
      </c>
      <c r="E11" s="50">
        <v>13</v>
      </c>
      <c r="F11" s="50">
        <v>0</v>
      </c>
      <c r="G11" s="50">
        <v>3</v>
      </c>
      <c r="H11" s="79">
        <f t="shared" ref="H11:H22" si="0">E11+F11+G11</f>
        <v>16</v>
      </c>
    </row>
    <row r="12" spans="1:8">
      <c r="A12" s="15"/>
      <c r="B12" s="80" t="s">
        <v>2</v>
      </c>
      <c r="C12" s="77"/>
      <c r="D12" s="78">
        <v>11</v>
      </c>
      <c r="E12" s="50">
        <v>6</v>
      </c>
      <c r="F12" s="50">
        <v>1</v>
      </c>
      <c r="G12" s="50">
        <v>0</v>
      </c>
      <c r="H12" s="79">
        <f t="shared" si="0"/>
        <v>7</v>
      </c>
    </row>
    <row r="13" spans="1:8">
      <c r="A13" s="15"/>
      <c r="B13" s="80" t="s">
        <v>1</v>
      </c>
      <c r="C13" s="81"/>
      <c r="D13" s="78">
        <v>10</v>
      </c>
      <c r="E13" s="50">
        <v>6</v>
      </c>
      <c r="F13" s="50">
        <v>0</v>
      </c>
      <c r="G13" s="50">
        <v>0</v>
      </c>
      <c r="H13" s="79">
        <f t="shared" si="0"/>
        <v>6</v>
      </c>
    </row>
    <row r="14" spans="1:8">
      <c r="A14" s="15"/>
      <c r="B14" s="80" t="s">
        <v>3</v>
      </c>
      <c r="C14" s="77"/>
      <c r="D14" s="78">
        <v>9</v>
      </c>
      <c r="E14" s="50">
        <v>4</v>
      </c>
      <c r="F14" s="50">
        <v>0</v>
      </c>
      <c r="G14" s="50">
        <v>0</v>
      </c>
      <c r="H14" s="79">
        <f t="shared" si="0"/>
        <v>4</v>
      </c>
    </row>
    <row r="15" spans="1:8">
      <c r="A15" s="15"/>
      <c r="B15" s="80" t="s">
        <v>4</v>
      </c>
      <c r="C15" s="77" t="s">
        <v>5</v>
      </c>
      <c r="D15" s="78">
        <v>8</v>
      </c>
      <c r="E15" s="50">
        <v>8</v>
      </c>
      <c r="F15" s="50">
        <v>0</v>
      </c>
      <c r="G15" s="50">
        <v>0</v>
      </c>
      <c r="H15" s="79">
        <f t="shared" si="0"/>
        <v>8</v>
      </c>
    </row>
    <row r="16" spans="1:8">
      <c r="A16" s="15"/>
      <c r="B16" s="80" t="s">
        <v>6</v>
      </c>
      <c r="C16" s="77"/>
      <c r="D16" s="78">
        <v>7</v>
      </c>
      <c r="E16" s="50">
        <v>12</v>
      </c>
      <c r="F16" s="50">
        <v>0</v>
      </c>
      <c r="G16" s="50">
        <v>2</v>
      </c>
      <c r="H16" s="79">
        <f t="shared" si="0"/>
        <v>14</v>
      </c>
    </row>
    <row r="17" spans="1:8">
      <c r="A17" s="15"/>
      <c r="B17" s="80" t="s">
        <v>7</v>
      </c>
      <c r="C17" s="77"/>
      <c r="D17" s="78">
        <v>6</v>
      </c>
      <c r="E17" s="50">
        <v>7</v>
      </c>
      <c r="F17" s="50">
        <v>0</v>
      </c>
      <c r="G17" s="50">
        <v>1</v>
      </c>
      <c r="H17" s="79">
        <f t="shared" si="0"/>
        <v>8</v>
      </c>
    </row>
    <row r="18" spans="1:8">
      <c r="A18" s="15"/>
      <c r="B18" s="80" t="s">
        <v>1</v>
      </c>
      <c r="C18" s="81"/>
      <c r="D18" s="78">
        <v>5</v>
      </c>
      <c r="E18" s="50">
        <v>20</v>
      </c>
      <c r="F18" s="50">
        <v>0</v>
      </c>
      <c r="G18" s="50">
        <v>6</v>
      </c>
      <c r="H18" s="79">
        <f t="shared" si="0"/>
        <v>26</v>
      </c>
    </row>
    <row r="19" spans="1:8">
      <c r="A19" s="15"/>
      <c r="B19" s="80"/>
      <c r="C19" s="77"/>
      <c r="D19" s="78">
        <v>4</v>
      </c>
      <c r="E19" s="50">
        <v>2</v>
      </c>
      <c r="F19" s="50">
        <v>0</v>
      </c>
      <c r="G19" s="50">
        <v>1</v>
      </c>
      <c r="H19" s="79">
        <f t="shared" si="0"/>
        <v>3</v>
      </c>
    </row>
    <row r="20" spans="1:8">
      <c r="A20" s="15"/>
      <c r="B20" s="80"/>
      <c r="C20" s="77" t="s">
        <v>1</v>
      </c>
      <c r="D20" s="78">
        <v>3</v>
      </c>
      <c r="E20" s="50">
        <v>5</v>
      </c>
      <c r="F20" s="50">
        <v>1</v>
      </c>
      <c r="G20" s="50">
        <v>0</v>
      </c>
      <c r="H20" s="79">
        <f t="shared" si="0"/>
        <v>6</v>
      </c>
    </row>
    <row r="21" spans="1:8">
      <c r="A21" s="15"/>
      <c r="B21" s="80"/>
      <c r="C21" s="77"/>
      <c r="D21" s="78">
        <v>2</v>
      </c>
      <c r="E21" s="50">
        <v>1</v>
      </c>
      <c r="F21" s="50">
        <v>0</v>
      </c>
      <c r="G21" s="50">
        <v>1</v>
      </c>
      <c r="H21" s="79">
        <f t="shared" si="0"/>
        <v>2</v>
      </c>
    </row>
    <row r="22" spans="1:8">
      <c r="A22" s="15"/>
      <c r="B22" s="82"/>
      <c r="C22" s="83"/>
      <c r="D22" s="76">
        <v>1</v>
      </c>
      <c r="E22" s="50">
        <v>3</v>
      </c>
      <c r="F22" s="50">
        <v>0</v>
      </c>
      <c r="G22" s="50">
        <v>2</v>
      </c>
      <c r="H22" s="79">
        <f t="shared" si="0"/>
        <v>5</v>
      </c>
    </row>
    <row r="23" spans="1:8" ht="12.75" customHeight="1">
      <c r="A23" s="15"/>
      <c r="B23" s="133" t="s">
        <v>14</v>
      </c>
      <c r="C23" s="134"/>
      <c r="D23" s="135"/>
      <c r="E23" s="79">
        <f>SUM(E10:E22)</f>
        <v>167</v>
      </c>
      <c r="F23" s="79">
        <f>SUM(F10:F22)</f>
        <v>3</v>
      </c>
      <c r="G23" s="79">
        <f>SUM(G10:G22)</f>
        <v>24</v>
      </c>
      <c r="H23" s="79">
        <f>SUM(H10:H22)</f>
        <v>194</v>
      </c>
    </row>
    <row r="24" spans="1:8">
      <c r="A24" s="15"/>
      <c r="B24" s="76"/>
      <c r="C24" s="84"/>
      <c r="D24" s="78">
        <v>13</v>
      </c>
      <c r="E24" s="50">
        <v>194</v>
      </c>
      <c r="F24" s="50">
        <v>3</v>
      </c>
      <c r="G24" s="50">
        <v>14</v>
      </c>
      <c r="H24" s="79">
        <f t="shared" ref="H24:H36" si="1">E24+F24+G24</f>
        <v>211</v>
      </c>
    </row>
    <row r="25" spans="1:8">
      <c r="A25" s="15"/>
      <c r="B25" s="80"/>
      <c r="C25" s="85" t="s">
        <v>0</v>
      </c>
      <c r="D25" s="78">
        <v>12</v>
      </c>
      <c r="E25" s="50">
        <v>24</v>
      </c>
      <c r="F25" s="50">
        <v>0</v>
      </c>
      <c r="G25" s="50">
        <v>0</v>
      </c>
      <c r="H25" s="79">
        <f t="shared" si="1"/>
        <v>24</v>
      </c>
    </row>
    <row r="26" spans="1:8">
      <c r="A26" s="15"/>
      <c r="B26" s="80" t="s">
        <v>7</v>
      </c>
      <c r="C26" s="85"/>
      <c r="D26" s="78">
        <v>11</v>
      </c>
      <c r="E26" s="50">
        <v>16</v>
      </c>
      <c r="F26" s="50">
        <v>0</v>
      </c>
      <c r="G26" s="50">
        <v>1</v>
      </c>
      <c r="H26" s="79">
        <f t="shared" si="1"/>
        <v>17</v>
      </c>
    </row>
    <row r="27" spans="1:8">
      <c r="A27" s="15"/>
      <c r="B27" s="80" t="s">
        <v>8</v>
      </c>
      <c r="C27" s="84"/>
      <c r="D27" s="78">
        <v>10</v>
      </c>
      <c r="E27" s="50">
        <v>7</v>
      </c>
      <c r="F27" s="50">
        <v>0</v>
      </c>
      <c r="G27" s="50">
        <v>0</v>
      </c>
      <c r="H27" s="79">
        <f t="shared" si="1"/>
        <v>7</v>
      </c>
    </row>
    <row r="28" spans="1:8">
      <c r="A28" s="15"/>
      <c r="B28" s="80" t="s">
        <v>0</v>
      </c>
      <c r="C28" s="85"/>
      <c r="D28" s="78">
        <v>9</v>
      </c>
      <c r="E28" s="50">
        <v>5</v>
      </c>
      <c r="F28" s="50">
        <v>0</v>
      </c>
      <c r="G28" s="50">
        <v>0</v>
      </c>
      <c r="H28" s="79">
        <f t="shared" si="1"/>
        <v>5</v>
      </c>
    </row>
    <row r="29" spans="1:8">
      <c r="A29" s="15"/>
      <c r="B29" s="80" t="s">
        <v>2</v>
      </c>
      <c r="C29" s="85" t="s">
        <v>5</v>
      </c>
      <c r="D29" s="78">
        <v>8</v>
      </c>
      <c r="E29" s="50">
        <v>3</v>
      </c>
      <c r="F29" s="50">
        <v>0</v>
      </c>
      <c r="G29" s="50">
        <v>0</v>
      </c>
      <c r="H29" s="79">
        <f t="shared" si="1"/>
        <v>3</v>
      </c>
    </row>
    <row r="30" spans="1:8">
      <c r="A30" s="15"/>
      <c r="B30" s="80" t="s">
        <v>4</v>
      </c>
      <c r="C30" s="85"/>
      <c r="D30" s="78">
        <v>7</v>
      </c>
      <c r="E30" s="50">
        <v>10</v>
      </c>
      <c r="F30" s="50">
        <v>0</v>
      </c>
      <c r="G30" s="50">
        <v>4</v>
      </c>
      <c r="H30" s="79">
        <f t="shared" si="1"/>
        <v>14</v>
      </c>
    </row>
    <row r="31" spans="1:8">
      <c r="A31" s="15"/>
      <c r="B31" s="80" t="s">
        <v>0</v>
      </c>
      <c r="C31" s="85"/>
      <c r="D31" s="78">
        <v>6</v>
      </c>
      <c r="E31" s="50">
        <v>6</v>
      </c>
      <c r="F31" s="50">
        <v>0</v>
      </c>
      <c r="G31" s="50">
        <v>1</v>
      </c>
      <c r="H31" s="79">
        <f t="shared" si="1"/>
        <v>7</v>
      </c>
    </row>
    <row r="32" spans="1:8">
      <c r="A32" s="15"/>
      <c r="B32" s="80" t="s">
        <v>9</v>
      </c>
      <c r="C32" s="84"/>
      <c r="D32" s="78">
        <v>5</v>
      </c>
      <c r="E32" s="50">
        <v>20</v>
      </c>
      <c r="F32" s="50">
        <v>0</v>
      </c>
      <c r="G32" s="50">
        <v>3</v>
      </c>
      <c r="H32" s="79">
        <f t="shared" si="1"/>
        <v>23</v>
      </c>
    </row>
    <row r="33" spans="1:8">
      <c r="A33" s="15"/>
      <c r="B33" s="80"/>
      <c r="C33" s="85"/>
      <c r="D33" s="78">
        <v>4</v>
      </c>
      <c r="E33" s="50">
        <v>4</v>
      </c>
      <c r="F33" s="50">
        <v>0</v>
      </c>
      <c r="G33" s="50">
        <v>1</v>
      </c>
      <c r="H33" s="79">
        <f t="shared" si="1"/>
        <v>5</v>
      </c>
    </row>
    <row r="34" spans="1:8">
      <c r="A34" s="15"/>
      <c r="B34" s="80"/>
      <c r="C34" s="85" t="s">
        <v>1</v>
      </c>
      <c r="D34" s="78">
        <v>3</v>
      </c>
      <c r="E34" s="50">
        <v>8</v>
      </c>
      <c r="F34" s="50">
        <v>0</v>
      </c>
      <c r="G34" s="50">
        <v>3</v>
      </c>
      <c r="H34" s="79">
        <f t="shared" si="1"/>
        <v>11</v>
      </c>
    </row>
    <row r="35" spans="1:8">
      <c r="A35" s="15"/>
      <c r="B35" s="80"/>
      <c r="C35" s="85"/>
      <c r="D35" s="78">
        <v>2</v>
      </c>
      <c r="E35" s="50">
        <v>1</v>
      </c>
      <c r="F35" s="50">
        <v>0</v>
      </c>
      <c r="G35" s="50">
        <v>0</v>
      </c>
      <c r="H35" s="79">
        <f t="shared" si="1"/>
        <v>1</v>
      </c>
    </row>
    <row r="36" spans="1:8">
      <c r="A36" s="15"/>
      <c r="B36" s="82"/>
      <c r="C36" s="86"/>
      <c r="D36" s="76">
        <v>1</v>
      </c>
      <c r="E36" s="50">
        <v>4</v>
      </c>
      <c r="F36" s="50">
        <v>0</v>
      </c>
      <c r="G36" s="50">
        <v>1</v>
      </c>
      <c r="H36" s="79">
        <f t="shared" si="1"/>
        <v>5</v>
      </c>
    </row>
    <row r="37" spans="1:8" ht="12.75" customHeight="1">
      <c r="A37" s="15"/>
      <c r="B37" s="133" t="s">
        <v>15</v>
      </c>
      <c r="C37" s="134"/>
      <c r="D37" s="135"/>
      <c r="E37" s="79">
        <f>SUM(E24:E36)</f>
        <v>302</v>
      </c>
      <c r="F37" s="79">
        <f>SUM(F24:F36)</f>
        <v>3</v>
      </c>
      <c r="G37" s="79">
        <f>SUM(G24:G36)</f>
        <v>28</v>
      </c>
      <c r="H37" s="79">
        <f>SUM(H24:H36)</f>
        <v>333</v>
      </c>
    </row>
    <row r="38" spans="1:8">
      <c r="A38" s="15"/>
      <c r="B38" s="76"/>
      <c r="C38" s="76"/>
      <c r="D38" s="78">
        <v>13</v>
      </c>
      <c r="E38" s="50">
        <v>1</v>
      </c>
      <c r="F38" s="50">
        <v>0</v>
      </c>
      <c r="G38" s="50">
        <v>0</v>
      </c>
      <c r="H38" s="79">
        <f t="shared" ref="H38:H50" si="2">E38+F38+G38</f>
        <v>1</v>
      </c>
    </row>
    <row r="39" spans="1:8">
      <c r="A39" s="15"/>
      <c r="B39" s="80" t="s">
        <v>1</v>
      </c>
      <c r="C39" s="85" t="s">
        <v>0</v>
      </c>
      <c r="D39" s="78">
        <v>12</v>
      </c>
      <c r="E39" s="50">
        <v>1</v>
      </c>
      <c r="F39" s="50">
        <v>0</v>
      </c>
      <c r="G39" s="50">
        <v>0</v>
      </c>
      <c r="H39" s="79">
        <f t="shared" si="2"/>
        <v>1</v>
      </c>
    </row>
    <row r="40" spans="1:8">
      <c r="A40" s="15"/>
      <c r="B40" s="80" t="s">
        <v>10</v>
      </c>
      <c r="C40" s="82"/>
      <c r="D40" s="78">
        <v>11</v>
      </c>
      <c r="E40" s="50">
        <v>0</v>
      </c>
      <c r="F40" s="50">
        <v>0</v>
      </c>
      <c r="G40" s="50">
        <v>0</v>
      </c>
      <c r="H40" s="79">
        <f t="shared" si="2"/>
        <v>0</v>
      </c>
    </row>
    <row r="41" spans="1:8">
      <c r="A41" s="15"/>
      <c r="B41" s="80" t="s">
        <v>11</v>
      </c>
      <c r="C41" s="85"/>
      <c r="D41" s="78">
        <v>10</v>
      </c>
      <c r="E41" s="50">
        <v>0</v>
      </c>
      <c r="F41" s="50">
        <v>0</v>
      </c>
      <c r="G41" s="50">
        <v>0</v>
      </c>
      <c r="H41" s="79">
        <f t="shared" si="2"/>
        <v>0</v>
      </c>
    </row>
    <row r="42" spans="1:8">
      <c r="A42" s="15"/>
      <c r="B42" s="80" t="s">
        <v>4</v>
      </c>
      <c r="C42" s="85"/>
      <c r="D42" s="78">
        <v>9</v>
      </c>
      <c r="E42" s="50">
        <v>0</v>
      </c>
      <c r="F42" s="50">
        <v>0</v>
      </c>
      <c r="G42" s="50">
        <v>0</v>
      </c>
      <c r="H42" s="79">
        <f t="shared" si="2"/>
        <v>0</v>
      </c>
    </row>
    <row r="43" spans="1:8">
      <c r="A43" s="15"/>
      <c r="B43" s="80" t="s">
        <v>3</v>
      </c>
      <c r="C43" s="85" t="s">
        <v>5</v>
      </c>
      <c r="D43" s="78">
        <v>8</v>
      </c>
      <c r="E43" s="50">
        <v>0</v>
      </c>
      <c r="F43" s="50">
        <v>0</v>
      </c>
      <c r="G43" s="50">
        <v>0</v>
      </c>
      <c r="H43" s="79">
        <f t="shared" si="2"/>
        <v>0</v>
      </c>
    </row>
    <row r="44" spans="1:8">
      <c r="A44" s="15"/>
      <c r="B44" s="80" t="s">
        <v>4</v>
      </c>
      <c r="C44" s="85"/>
      <c r="D44" s="78">
        <v>7</v>
      </c>
      <c r="E44" s="50">
        <v>0</v>
      </c>
      <c r="F44" s="50">
        <v>0</v>
      </c>
      <c r="G44" s="50">
        <v>0</v>
      </c>
      <c r="H44" s="79">
        <f t="shared" si="2"/>
        <v>0</v>
      </c>
    </row>
    <row r="45" spans="1:8">
      <c r="A45" s="15"/>
      <c r="B45" s="80" t="s">
        <v>1</v>
      </c>
      <c r="C45" s="85"/>
      <c r="D45" s="78">
        <v>6</v>
      </c>
      <c r="E45" s="50">
        <v>0</v>
      </c>
      <c r="F45" s="50">
        <v>0</v>
      </c>
      <c r="G45" s="50">
        <v>0</v>
      </c>
      <c r="H45" s="79">
        <f t="shared" si="2"/>
        <v>0</v>
      </c>
    </row>
    <row r="46" spans="1:8">
      <c r="A46" s="15"/>
      <c r="B46" s="80" t="s">
        <v>12</v>
      </c>
      <c r="C46" s="76"/>
      <c r="D46" s="78">
        <v>5</v>
      </c>
      <c r="E46" s="50">
        <v>0</v>
      </c>
      <c r="F46" s="50">
        <v>0</v>
      </c>
      <c r="G46" s="50">
        <v>0</v>
      </c>
      <c r="H46" s="79">
        <f t="shared" si="2"/>
        <v>0</v>
      </c>
    </row>
    <row r="47" spans="1:8">
      <c r="A47" s="15"/>
      <c r="B47" s="80"/>
      <c r="C47" s="85"/>
      <c r="D47" s="78">
        <v>4</v>
      </c>
      <c r="E47" s="50">
        <v>0</v>
      </c>
      <c r="F47" s="50">
        <v>0</v>
      </c>
      <c r="G47" s="50">
        <v>0</v>
      </c>
      <c r="H47" s="79">
        <f t="shared" si="2"/>
        <v>0</v>
      </c>
    </row>
    <row r="48" spans="1:8">
      <c r="A48" s="15"/>
      <c r="B48" s="80"/>
      <c r="C48" s="85" t="s">
        <v>1</v>
      </c>
      <c r="D48" s="78">
        <v>3</v>
      </c>
      <c r="E48" s="50">
        <v>0</v>
      </c>
      <c r="F48" s="50">
        <v>0</v>
      </c>
      <c r="G48" s="50">
        <v>0</v>
      </c>
      <c r="H48" s="79">
        <f t="shared" si="2"/>
        <v>0</v>
      </c>
    </row>
    <row r="49" spans="1:8">
      <c r="A49" s="15"/>
      <c r="B49" s="80"/>
      <c r="C49" s="85"/>
      <c r="D49" s="78">
        <v>2</v>
      </c>
      <c r="E49" s="50">
        <v>0</v>
      </c>
      <c r="F49" s="50">
        <v>0</v>
      </c>
      <c r="G49" s="50">
        <v>0</v>
      </c>
      <c r="H49" s="79">
        <f t="shared" si="2"/>
        <v>0</v>
      </c>
    </row>
    <row r="50" spans="1:8">
      <c r="A50" s="15"/>
      <c r="B50" s="82"/>
      <c r="C50" s="85"/>
      <c r="D50" s="76">
        <v>1</v>
      </c>
      <c r="E50" s="50">
        <v>0</v>
      </c>
      <c r="F50" s="50">
        <v>0</v>
      </c>
      <c r="G50" s="50">
        <v>0</v>
      </c>
      <c r="H50" s="79">
        <f t="shared" si="2"/>
        <v>0</v>
      </c>
    </row>
    <row r="51" spans="1:8" ht="12.75" customHeight="1">
      <c r="B51" s="136" t="s">
        <v>16</v>
      </c>
      <c r="C51" s="136"/>
      <c r="D51" s="136"/>
      <c r="E51" s="79">
        <f>SUM(E38:E50)</f>
        <v>2</v>
      </c>
      <c r="F51" s="79">
        <f>SUM(F38:F50)</f>
        <v>0</v>
      </c>
      <c r="G51" s="79">
        <f>SUM(G38:G50)</f>
        <v>0</v>
      </c>
      <c r="H51" s="79">
        <f>SUM(H38:H50)</f>
        <v>2</v>
      </c>
    </row>
    <row r="52" spans="1:8" ht="12.75" customHeight="1">
      <c r="B52" s="131" t="s">
        <v>17</v>
      </c>
      <c r="C52" s="131"/>
      <c r="D52" s="131"/>
      <c r="E52" s="87">
        <f>+E23+E37+E51</f>
        <v>471</v>
      </c>
      <c r="F52" s="87">
        <f>+F23+F37+F51</f>
        <v>6</v>
      </c>
      <c r="G52" s="87">
        <f>+G23+G37+G51</f>
        <v>52</v>
      </c>
      <c r="H52" s="87">
        <f>+H23+H37+H51</f>
        <v>529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0" workbookViewId="0">
      <selection activeCell="J48" sqref="J48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65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61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85</v>
      </c>
      <c r="F10" s="50">
        <v>2</v>
      </c>
      <c r="G10" s="50">
        <v>1</v>
      </c>
      <c r="H10" s="49">
        <f>E10+F10+G10</f>
        <v>88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8</v>
      </c>
      <c r="F11" s="50">
        <v>0</v>
      </c>
      <c r="G11" s="50">
        <v>0</v>
      </c>
      <c r="H11" s="49">
        <f t="shared" ref="H11:H22" si="0">E11+F11+G11</f>
        <v>8</v>
      </c>
    </row>
    <row r="12" spans="1:8">
      <c r="A12" s="15"/>
      <c r="B12" s="16" t="s">
        <v>2</v>
      </c>
      <c r="C12" s="9"/>
      <c r="D12" s="54">
        <v>11</v>
      </c>
      <c r="E12" s="50">
        <v>1</v>
      </c>
      <c r="F12" s="50">
        <v>0</v>
      </c>
      <c r="G12" s="50">
        <v>0</v>
      </c>
      <c r="H12" s="49">
        <f t="shared" si="0"/>
        <v>1</v>
      </c>
    </row>
    <row r="13" spans="1:8">
      <c r="A13" s="15"/>
      <c r="B13" s="16" t="s">
        <v>1</v>
      </c>
      <c r="C13" s="55"/>
      <c r="D13" s="54">
        <v>10</v>
      </c>
      <c r="E13" s="50">
        <v>1</v>
      </c>
      <c r="F13" s="50">
        <v>0</v>
      </c>
      <c r="G13" s="50">
        <v>0</v>
      </c>
      <c r="H13" s="49">
        <f t="shared" si="0"/>
        <v>1</v>
      </c>
    </row>
    <row r="14" spans="1:8">
      <c r="A14" s="15"/>
      <c r="B14" s="16" t="s">
        <v>3</v>
      </c>
      <c r="C14" s="9"/>
      <c r="D14" s="54">
        <v>9</v>
      </c>
      <c r="E14" s="50">
        <v>2</v>
      </c>
      <c r="F14" s="50">
        <v>0</v>
      </c>
      <c r="G14" s="50">
        <v>0</v>
      </c>
      <c r="H14" s="49">
        <f t="shared" si="0"/>
        <v>2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0</v>
      </c>
      <c r="F15" s="50">
        <v>0</v>
      </c>
      <c r="G15" s="50">
        <v>1</v>
      </c>
      <c r="H15" s="49">
        <f t="shared" si="0"/>
        <v>1</v>
      </c>
    </row>
    <row r="16" spans="1:8">
      <c r="A16" s="15"/>
      <c r="B16" s="16" t="s">
        <v>6</v>
      </c>
      <c r="C16" s="9"/>
      <c r="D16" s="54">
        <v>7</v>
      </c>
      <c r="E16" s="50">
        <v>7</v>
      </c>
      <c r="F16" s="50">
        <v>0</v>
      </c>
      <c r="G16" s="50">
        <v>0</v>
      </c>
      <c r="H16" s="49">
        <f t="shared" si="0"/>
        <v>7</v>
      </c>
    </row>
    <row r="17" spans="1:8">
      <c r="A17" s="15"/>
      <c r="B17" s="16" t="s">
        <v>7</v>
      </c>
      <c r="C17" s="9"/>
      <c r="D17" s="54">
        <v>6</v>
      </c>
      <c r="E17" s="50">
        <v>0</v>
      </c>
      <c r="F17" s="50">
        <v>0</v>
      </c>
      <c r="G17" s="50">
        <v>0</v>
      </c>
      <c r="H17" s="49">
        <f t="shared" si="0"/>
        <v>0</v>
      </c>
    </row>
    <row r="18" spans="1:8">
      <c r="A18" s="15"/>
      <c r="B18" s="16" t="s">
        <v>1</v>
      </c>
      <c r="C18" s="55"/>
      <c r="D18" s="54">
        <v>5</v>
      </c>
      <c r="E18" s="50">
        <v>14</v>
      </c>
      <c r="F18" s="50">
        <v>0</v>
      </c>
      <c r="G18" s="50">
        <v>3</v>
      </c>
      <c r="H18" s="49">
        <f t="shared" si="0"/>
        <v>17</v>
      </c>
    </row>
    <row r="19" spans="1:8">
      <c r="A19" s="15"/>
      <c r="B19" s="16"/>
      <c r="C19" s="9"/>
      <c r="D19" s="54">
        <v>4</v>
      </c>
      <c r="E19" s="50">
        <v>0</v>
      </c>
      <c r="F19" s="50">
        <v>0</v>
      </c>
      <c r="G19" s="50">
        <v>3</v>
      </c>
      <c r="H19" s="49">
        <f t="shared" si="0"/>
        <v>3</v>
      </c>
    </row>
    <row r="20" spans="1:8">
      <c r="A20" s="15"/>
      <c r="B20" s="16"/>
      <c r="C20" s="9" t="s">
        <v>1</v>
      </c>
      <c r="D20" s="54">
        <v>3</v>
      </c>
      <c r="E20" s="50">
        <v>7</v>
      </c>
      <c r="F20" s="50">
        <v>0</v>
      </c>
      <c r="G20" s="50">
        <v>2</v>
      </c>
      <c r="H20" s="49">
        <f t="shared" si="0"/>
        <v>9</v>
      </c>
    </row>
    <row r="21" spans="1:8">
      <c r="A21" s="15"/>
      <c r="B21" s="16"/>
      <c r="C21" s="9"/>
      <c r="D21" s="54">
        <v>2</v>
      </c>
      <c r="E21" s="50">
        <v>1</v>
      </c>
      <c r="F21" s="50">
        <v>0</v>
      </c>
      <c r="G21" s="50">
        <v>1</v>
      </c>
      <c r="H21" s="49">
        <f t="shared" si="0"/>
        <v>2</v>
      </c>
    </row>
    <row r="22" spans="1:8">
      <c r="A22" s="15"/>
      <c r="B22" s="10"/>
      <c r="C22" s="17"/>
      <c r="D22" s="53">
        <v>1</v>
      </c>
      <c r="E22" s="50">
        <v>0</v>
      </c>
      <c r="F22" s="50">
        <v>0</v>
      </c>
      <c r="G22" s="50">
        <v>0</v>
      </c>
      <c r="H22" s="49">
        <f t="shared" si="0"/>
        <v>0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126</v>
      </c>
      <c r="F23" s="49">
        <f>SUM(F10:F22)</f>
        <v>2</v>
      </c>
      <c r="G23" s="49">
        <f>SUM(G10:G22)</f>
        <v>11</v>
      </c>
      <c r="H23" s="49">
        <f>SUM(H10:H22)</f>
        <v>139</v>
      </c>
    </row>
    <row r="24" spans="1:8">
      <c r="A24" s="15"/>
      <c r="B24" s="53"/>
      <c r="C24" s="56"/>
      <c r="D24" s="54">
        <v>13</v>
      </c>
      <c r="E24" s="50">
        <v>204</v>
      </c>
      <c r="F24" s="50">
        <v>0</v>
      </c>
      <c r="G24" s="50">
        <v>7</v>
      </c>
      <c r="H24" s="49">
        <f t="shared" ref="H24:H36" si="1">E24+F24+G24</f>
        <v>211</v>
      </c>
    </row>
    <row r="25" spans="1:8">
      <c r="A25" s="15"/>
      <c r="B25" s="16"/>
      <c r="C25" s="11" t="s">
        <v>0</v>
      </c>
      <c r="D25" s="54">
        <v>12</v>
      </c>
      <c r="E25" s="50">
        <v>2</v>
      </c>
      <c r="F25" s="50">
        <v>0</v>
      </c>
      <c r="G25" s="50">
        <v>0</v>
      </c>
      <c r="H25" s="49">
        <f t="shared" si="1"/>
        <v>2</v>
      </c>
    </row>
    <row r="26" spans="1:8">
      <c r="A26" s="15"/>
      <c r="B26" s="16" t="s">
        <v>7</v>
      </c>
      <c r="C26" s="11"/>
      <c r="D26" s="54">
        <v>11</v>
      </c>
      <c r="E26" s="50">
        <v>3</v>
      </c>
      <c r="F26" s="50">
        <v>0</v>
      </c>
      <c r="G26" s="50">
        <v>0</v>
      </c>
      <c r="H26" s="49">
        <f t="shared" si="1"/>
        <v>3</v>
      </c>
    </row>
    <row r="27" spans="1:8">
      <c r="A27" s="15"/>
      <c r="B27" s="16" t="s">
        <v>8</v>
      </c>
      <c r="C27" s="56"/>
      <c r="D27" s="54">
        <v>10</v>
      </c>
      <c r="E27" s="50">
        <v>5</v>
      </c>
      <c r="F27" s="50">
        <v>0</v>
      </c>
      <c r="G27" s="50">
        <v>1</v>
      </c>
      <c r="H27" s="49">
        <f t="shared" si="1"/>
        <v>6</v>
      </c>
    </row>
    <row r="28" spans="1:8">
      <c r="A28" s="15"/>
      <c r="B28" s="16" t="s">
        <v>0</v>
      </c>
      <c r="C28" s="11"/>
      <c r="D28" s="54">
        <v>9</v>
      </c>
      <c r="E28" s="50">
        <v>1</v>
      </c>
      <c r="F28" s="50">
        <v>0</v>
      </c>
      <c r="G28" s="50">
        <v>1</v>
      </c>
      <c r="H28" s="49">
        <f t="shared" si="1"/>
        <v>2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1</v>
      </c>
      <c r="F29" s="50">
        <v>0</v>
      </c>
      <c r="G29" s="50">
        <v>0</v>
      </c>
      <c r="H29" s="49">
        <f t="shared" si="1"/>
        <v>1</v>
      </c>
    </row>
    <row r="30" spans="1:8">
      <c r="A30" s="15"/>
      <c r="B30" s="16" t="s">
        <v>4</v>
      </c>
      <c r="C30" s="11"/>
      <c r="D30" s="54">
        <v>7</v>
      </c>
      <c r="E30" s="50">
        <v>8</v>
      </c>
      <c r="F30" s="50">
        <v>0</v>
      </c>
      <c r="G30" s="50">
        <v>0</v>
      </c>
      <c r="H30" s="49">
        <f t="shared" si="1"/>
        <v>8</v>
      </c>
    </row>
    <row r="31" spans="1:8">
      <c r="A31" s="15"/>
      <c r="B31" s="16" t="s">
        <v>0</v>
      </c>
      <c r="C31" s="11"/>
      <c r="D31" s="54">
        <v>6</v>
      </c>
      <c r="E31" s="50">
        <v>2</v>
      </c>
      <c r="F31" s="50">
        <v>0</v>
      </c>
      <c r="G31" s="50">
        <v>0</v>
      </c>
      <c r="H31" s="49">
        <f t="shared" si="1"/>
        <v>2</v>
      </c>
    </row>
    <row r="32" spans="1:8">
      <c r="A32" s="15"/>
      <c r="B32" s="16" t="s">
        <v>9</v>
      </c>
      <c r="C32" s="56"/>
      <c r="D32" s="54">
        <v>5</v>
      </c>
      <c r="E32" s="50">
        <v>7</v>
      </c>
      <c r="F32" s="50">
        <v>0</v>
      </c>
      <c r="G32" s="50">
        <v>0</v>
      </c>
      <c r="H32" s="49">
        <f t="shared" si="1"/>
        <v>7</v>
      </c>
    </row>
    <row r="33" spans="1:8">
      <c r="A33" s="15"/>
      <c r="B33" s="16"/>
      <c r="C33" s="11"/>
      <c r="D33" s="54">
        <v>4</v>
      </c>
      <c r="E33" s="50">
        <v>3</v>
      </c>
      <c r="F33" s="50">
        <v>0</v>
      </c>
      <c r="G33" s="50">
        <v>0</v>
      </c>
      <c r="H33" s="49">
        <f t="shared" si="1"/>
        <v>3</v>
      </c>
    </row>
    <row r="34" spans="1:8">
      <c r="A34" s="15"/>
      <c r="B34" s="16"/>
      <c r="C34" s="11" t="s">
        <v>1</v>
      </c>
      <c r="D34" s="54">
        <v>3</v>
      </c>
      <c r="E34" s="50">
        <v>11</v>
      </c>
      <c r="F34" s="50">
        <v>0</v>
      </c>
      <c r="G34" s="50">
        <v>4</v>
      </c>
      <c r="H34" s="49">
        <f t="shared" si="1"/>
        <v>15</v>
      </c>
    </row>
    <row r="35" spans="1:8">
      <c r="A35" s="15"/>
      <c r="B35" s="16"/>
      <c r="C35" s="11"/>
      <c r="D35" s="54">
        <v>2</v>
      </c>
      <c r="E35" s="50">
        <v>3</v>
      </c>
      <c r="F35" s="50">
        <v>0</v>
      </c>
      <c r="G35" s="50">
        <v>4</v>
      </c>
      <c r="H35" s="49">
        <f t="shared" si="1"/>
        <v>7</v>
      </c>
    </row>
    <row r="36" spans="1:8">
      <c r="A36" s="15"/>
      <c r="B36" s="10"/>
      <c r="C36" s="18"/>
      <c r="D36" s="53">
        <v>1</v>
      </c>
      <c r="E36" s="50">
        <v>0</v>
      </c>
      <c r="F36" s="50">
        <v>0</v>
      </c>
      <c r="G36" s="50">
        <v>0</v>
      </c>
      <c r="H36" s="49">
        <f t="shared" si="1"/>
        <v>0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250</v>
      </c>
      <c r="F37" s="49">
        <f>SUM(F24:F36)</f>
        <v>0</v>
      </c>
      <c r="G37" s="49">
        <f>SUM(G24:G36)</f>
        <v>17</v>
      </c>
      <c r="H37" s="49">
        <f>SUM(H24:H36)</f>
        <v>267</v>
      </c>
    </row>
    <row r="38" spans="1:8">
      <c r="A38" s="15"/>
      <c r="B38" s="53"/>
      <c r="C38" s="53"/>
      <c r="D38" s="54">
        <v>13</v>
      </c>
      <c r="E38" s="50">
        <v>0</v>
      </c>
      <c r="F38" s="50">
        <v>0</v>
      </c>
      <c r="G38" s="50">
        <v>0</v>
      </c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0</v>
      </c>
      <c r="F51" s="49">
        <f>SUM(F38:F50)</f>
        <v>0</v>
      </c>
      <c r="G51" s="49">
        <f>SUM(G38:G50)</f>
        <v>0</v>
      </c>
      <c r="H51" s="49">
        <f>SUM(H38:H50)</f>
        <v>0</v>
      </c>
    </row>
    <row r="52" spans="1:8" ht="12.75" customHeight="1">
      <c r="B52" s="119" t="s">
        <v>17</v>
      </c>
      <c r="C52" s="119"/>
      <c r="D52" s="119"/>
      <c r="E52" s="51">
        <f>+E23+E37+E51</f>
        <v>376</v>
      </c>
      <c r="F52" s="51">
        <f>+F23+F37+F51</f>
        <v>2</v>
      </c>
      <c r="G52" s="51">
        <f>+G23+G37+G51</f>
        <v>28</v>
      </c>
      <c r="H52" s="51">
        <f>+H23+H37+H51</f>
        <v>406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H17" sqref="H1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66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67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5" t="s">
        <v>19</v>
      </c>
      <c r="F9" s="75" t="s">
        <v>26</v>
      </c>
      <c r="G9" s="75" t="s">
        <v>20</v>
      </c>
      <c r="H9" s="75" t="s">
        <v>13</v>
      </c>
    </row>
    <row r="10" spans="1:8">
      <c r="A10" s="15"/>
      <c r="B10" s="76"/>
      <c r="C10" s="77"/>
      <c r="D10" s="78">
        <v>13</v>
      </c>
      <c r="E10" s="50">
        <v>103</v>
      </c>
      <c r="F10" s="50">
        <v>12</v>
      </c>
      <c r="G10" s="50">
        <v>2</v>
      </c>
      <c r="H10" s="79">
        <f>E10+F10+G10</f>
        <v>117</v>
      </c>
    </row>
    <row r="11" spans="1:8">
      <c r="A11" s="15"/>
      <c r="B11" s="80" t="s">
        <v>1</v>
      </c>
      <c r="C11" s="77" t="s">
        <v>0</v>
      </c>
      <c r="D11" s="78">
        <v>12</v>
      </c>
      <c r="E11" s="50">
        <v>10</v>
      </c>
      <c r="F11" s="50">
        <v>1</v>
      </c>
      <c r="G11" s="50">
        <v>1</v>
      </c>
      <c r="H11" s="79">
        <f t="shared" ref="H11:H22" si="0">E11+F11+G11</f>
        <v>12</v>
      </c>
    </row>
    <row r="12" spans="1:8">
      <c r="A12" s="15"/>
      <c r="B12" s="80" t="s">
        <v>2</v>
      </c>
      <c r="C12" s="77"/>
      <c r="D12" s="78">
        <v>11</v>
      </c>
      <c r="E12" s="50">
        <v>4</v>
      </c>
      <c r="F12" s="50">
        <v>1</v>
      </c>
      <c r="G12" s="50">
        <v>0</v>
      </c>
      <c r="H12" s="79">
        <f t="shared" si="0"/>
        <v>5</v>
      </c>
    </row>
    <row r="13" spans="1:8">
      <c r="A13" s="15"/>
      <c r="B13" s="80" t="s">
        <v>1</v>
      </c>
      <c r="C13" s="81"/>
      <c r="D13" s="78">
        <v>10</v>
      </c>
      <c r="E13" s="50">
        <v>4</v>
      </c>
      <c r="F13" s="50">
        <v>0</v>
      </c>
      <c r="G13" s="50">
        <v>0</v>
      </c>
      <c r="H13" s="79">
        <f t="shared" si="0"/>
        <v>4</v>
      </c>
    </row>
    <row r="14" spans="1:8">
      <c r="A14" s="15"/>
      <c r="B14" s="80" t="s">
        <v>3</v>
      </c>
      <c r="C14" s="77"/>
      <c r="D14" s="78">
        <v>9</v>
      </c>
      <c r="E14" s="50">
        <v>1</v>
      </c>
      <c r="F14" s="50">
        <v>1</v>
      </c>
      <c r="G14" s="50">
        <v>0</v>
      </c>
      <c r="H14" s="79">
        <f t="shared" si="0"/>
        <v>2</v>
      </c>
    </row>
    <row r="15" spans="1:8">
      <c r="A15" s="15"/>
      <c r="B15" s="80" t="s">
        <v>4</v>
      </c>
      <c r="C15" s="77" t="s">
        <v>5</v>
      </c>
      <c r="D15" s="78">
        <v>8</v>
      </c>
      <c r="E15" s="50">
        <v>4</v>
      </c>
      <c r="F15" s="50">
        <v>0</v>
      </c>
      <c r="G15" s="50">
        <v>0</v>
      </c>
      <c r="H15" s="79">
        <f t="shared" si="0"/>
        <v>4</v>
      </c>
    </row>
    <row r="16" spans="1:8">
      <c r="A16" s="15"/>
      <c r="B16" s="80" t="s">
        <v>6</v>
      </c>
      <c r="C16" s="77"/>
      <c r="D16" s="78">
        <v>7</v>
      </c>
      <c r="E16" s="50">
        <v>7</v>
      </c>
      <c r="F16" s="50">
        <v>0</v>
      </c>
      <c r="G16" s="50">
        <v>0</v>
      </c>
      <c r="H16" s="79">
        <f t="shared" si="0"/>
        <v>7</v>
      </c>
    </row>
    <row r="17" spans="1:8">
      <c r="A17" s="15"/>
      <c r="B17" s="80" t="s">
        <v>7</v>
      </c>
      <c r="C17" s="77"/>
      <c r="D17" s="78">
        <v>6</v>
      </c>
      <c r="E17" s="50">
        <v>38</v>
      </c>
      <c r="F17" s="50">
        <v>7</v>
      </c>
      <c r="G17" s="50">
        <v>0</v>
      </c>
      <c r="H17" s="79">
        <f t="shared" si="0"/>
        <v>45</v>
      </c>
    </row>
    <row r="18" spans="1:8">
      <c r="A18" s="15"/>
      <c r="B18" s="80" t="s">
        <v>1</v>
      </c>
      <c r="C18" s="81"/>
      <c r="D18" s="78">
        <v>5</v>
      </c>
      <c r="E18" s="50">
        <v>31</v>
      </c>
      <c r="F18" s="50">
        <v>2</v>
      </c>
      <c r="G18" s="50">
        <v>2</v>
      </c>
      <c r="H18" s="79">
        <f t="shared" si="0"/>
        <v>35</v>
      </c>
    </row>
    <row r="19" spans="1:8">
      <c r="A19" s="15"/>
      <c r="B19" s="80"/>
      <c r="C19" s="77"/>
      <c r="D19" s="78">
        <v>4</v>
      </c>
      <c r="E19" s="50">
        <v>22</v>
      </c>
      <c r="F19" s="50">
        <v>7</v>
      </c>
      <c r="G19" s="50">
        <v>2</v>
      </c>
      <c r="H19" s="79">
        <f t="shared" si="0"/>
        <v>31</v>
      </c>
    </row>
    <row r="20" spans="1:8">
      <c r="A20" s="15"/>
      <c r="B20" s="80"/>
      <c r="C20" s="77" t="s">
        <v>1</v>
      </c>
      <c r="D20" s="78">
        <v>3</v>
      </c>
      <c r="E20" s="50">
        <v>4</v>
      </c>
      <c r="F20" s="50">
        <v>3</v>
      </c>
      <c r="G20" s="50">
        <v>0</v>
      </c>
      <c r="H20" s="79">
        <f t="shared" si="0"/>
        <v>7</v>
      </c>
    </row>
    <row r="21" spans="1:8">
      <c r="A21" s="15"/>
      <c r="B21" s="80"/>
      <c r="C21" s="77"/>
      <c r="D21" s="78">
        <v>2</v>
      </c>
      <c r="E21" s="50">
        <v>6</v>
      </c>
      <c r="F21" s="50">
        <v>0</v>
      </c>
      <c r="G21" s="50">
        <v>0</v>
      </c>
      <c r="H21" s="79">
        <f t="shared" si="0"/>
        <v>6</v>
      </c>
    </row>
    <row r="22" spans="1:8">
      <c r="A22" s="15"/>
      <c r="B22" s="82"/>
      <c r="C22" s="83"/>
      <c r="D22" s="76">
        <v>1</v>
      </c>
      <c r="E22" s="50">
        <v>7</v>
      </c>
      <c r="F22" s="50">
        <v>0</v>
      </c>
      <c r="G22" s="50">
        <v>0</v>
      </c>
      <c r="H22" s="79">
        <f t="shared" si="0"/>
        <v>7</v>
      </c>
    </row>
    <row r="23" spans="1:8" ht="12.75" customHeight="1">
      <c r="A23" s="15"/>
      <c r="B23" s="133" t="s">
        <v>14</v>
      </c>
      <c r="C23" s="134"/>
      <c r="D23" s="135"/>
      <c r="E23" s="79">
        <f>SUM(E10:E22)</f>
        <v>241</v>
      </c>
      <c r="F23" s="79">
        <f>SUM(F10:F22)</f>
        <v>34</v>
      </c>
      <c r="G23" s="79">
        <f>SUM(G10:G22)</f>
        <v>7</v>
      </c>
      <c r="H23" s="79">
        <f>SUM(H10:H22)</f>
        <v>282</v>
      </c>
    </row>
    <row r="24" spans="1:8">
      <c r="A24" s="15"/>
      <c r="B24" s="76"/>
      <c r="C24" s="84"/>
      <c r="D24" s="78">
        <v>13</v>
      </c>
      <c r="E24" s="50">
        <v>259</v>
      </c>
      <c r="F24" s="50">
        <v>8</v>
      </c>
      <c r="G24" s="50">
        <v>3</v>
      </c>
      <c r="H24" s="79">
        <f t="shared" ref="H24:H36" si="1">E24+F24+G24</f>
        <v>270</v>
      </c>
    </row>
    <row r="25" spans="1:8">
      <c r="A25" s="15"/>
      <c r="B25" s="80"/>
      <c r="C25" s="85" t="s">
        <v>0</v>
      </c>
      <c r="D25" s="78">
        <v>12</v>
      </c>
      <c r="E25" s="50">
        <v>14</v>
      </c>
      <c r="F25" s="50">
        <v>3</v>
      </c>
      <c r="G25" s="50">
        <v>0</v>
      </c>
      <c r="H25" s="79">
        <f t="shared" si="1"/>
        <v>17</v>
      </c>
    </row>
    <row r="26" spans="1:8">
      <c r="A26" s="15"/>
      <c r="B26" s="80" t="s">
        <v>7</v>
      </c>
      <c r="C26" s="85"/>
      <c r="D26" s="78">
        <v>11</v>
      </c>
      <c r="E26" s="50">
        <v>10</v>
      </c>
      <c r="F26" s="50">
        <v>1</v>
      </c>
      <c r="G26" s="50">
        <v>1</v>
      </c>
      <c r="H26" s="79">
        <f t="shared" si="1"/>
        <v>12</v>
      </c>
    </row>
    <row r="27" spans="1:8">
      <c r="A27" s="15"/>
      <c r="B27" s="80" t="s">
        <v>8</v>
      </c>
      <c r="C27" s="84"/>
      <c r="D27" s="78">
        <v>10</v>
      </c>
      <c r="E27" s="50">
        <v>5</v>
      </c>
      <c r="F27" s="50">
        <v>1</v>
      </c>
      <c r="G27" s="50">
        <v>1</v>
      </c>
      <c r="H27" s="79">
        <f t="shared" si="1"/>
        <v>7</v>
      </c>
    </row>
    <row r="28" spans="1:8">
      <c r="A28" s="15"/>
      <c r="B28" s="80" t="s">
        <v>0</v>
      </c>
      <c r="C28" s="85"/>
      <c r="D28" s="78">
        <v>9</v>
      </c>
      <c r="E28" s="50">
        <v>0</v>
      </c>
      <c r="F28" s="50">
        <v>1</v>
      </c>
      <c r="G28" s="50">
        <v>0</v>
      </c>
      <c r="H28" s="79">
        <f t="shared" si="1"/>
        <v>1</v>
      </c>
    </row>
    <row r="29" spans="1:8">
      <c r="A29" s="15"/>
      <c r="B29" s="80" t="s">
        <v>2</v>
      </c>
      <c r="C29" s="85" t="s">
        <v>5</v>
      </c>
      <c r="D29" s="78">
        <v>8</v>
      </c>
      <c r="E29" s="50">
        <v>4</v>
      </c>
      <c r="F29" s="50">
        <v>1</v>
      </c>
      <c r="G29" s="50">
        <v>0</v>
      </c>
      <c r="H29" s="79">
        <f t="shared" si="1"/>
        <v>5</v>
      </c>
    </row>
    <row r="30" spans="1:8">
      <c r="A30" s="15"/>
      <c r="B30" s="80" t="s">
        <v>4</v>
      </c>
      <c r="C30" s="85"/>
      <c r="D30" s="78">
        <v>7</v>
      </c>
      <c r="E30" s="50">
        <v>4</v>
      </c>
      <c r="F30" s="50">
        <v>0</v>
      </c>
      <c r="G30" s="50">
        <v>0</v>
      </c>
      <c r="H30" s="79">
        <f t="shared" si="1"/>
        <v>4</v>
      </c>
    </row>
    <row r="31" spans="1:8">
      <c r="A31" s="15"/>
      <c r="B31" s="80" t="s">
        <v>0</v>
      </c>
      <c r="C31" s="85"/>
      <c r="D31" s="78">
        <v>6</v>
      </c>
      <c r="E31" s="50">
        <v>16</v>
      </c>
      <c r="F31" s="50">
        <v>1</v>
      </c>
      <c r="G31" s="50">
        <v>0</v>
      </c>
      <c r="H31" s="79">
        <f t="shared" si="1"/>
        <v>17</v>
      </c>
    </row>
    <row r="32" spans="1:8">
      <c r="A32" s="15"/>
      <c r="B32" s="80" t="s">
        <v>9</v>
      </c>
      <c r="C32" s="84"/>
      <c r="D32" s="78">
        <v>5</v>
      </c>
      <c r="E32" s="50">
        <v>8</v>
      </c>
      <c r="F32" s="50">
        <v>2</v>
      </c>
      <c r="G32" s="50">
        <v>0</v>
      </c>
      <c r="H32" s="79">
        <f t="shared" si="1"/>
        <v>10</v>
      </c>
    </row>
    <row r="33" spans="1:8">
      <c r="A33" s="15"/>
      <c r="B33" s="80"/>
      <c r="C33" s="85"/>
      <c r="D33" s="78">
        <v>4</v>
      </c>
      <c r="E33" s="50">
        <v>9</v>
      </c>
      <c r="F33" s="50">
        <v>3</v>
      </c>
      <c r="G33" s="50">
        <v>1</v>
      </c>
      <c r="H33" s="79">
        <f t="shared" si="1"/>
        <v>13</v>
      </c>
    </row>
    <row r="34" spans="1:8">
      <c r="A34" s="15"/>
      <c r="B34" s="80"/>
      <c r="C34" s="85" t="s">
        <v>1</v>
      </c>
      <c r="D34" s="78">
        <v>3</v>
      </c>
      <c r="E34" s="50">
        <v>10</v>
      </c>
      <c r="F34" s="50">
        <v>5</v>
      </c>
      <c r="G34" s="50">
        <v>0</v>
      </c>
      <c r="H34" s="79">
        <f t="shared" si="1"/>
        <v>15</v>
      </c>
    </row>
    <row r="35" spans="1:8">
      <c r="A35" s="15"/>
      <c r="B35" s="80"/>
      <c r="C35" s="85"/>
      <c r="D35" s="78">
        <v>2</v>
      </c>
      <c r="E35" s="50">
        <v>8</v>
      </c>
      <c r="F35" s="50">
        <v>1</v>
      </c>
      <c r="G35" s="50">
        <v>0</v>
      </c>
      <c r="H35" s="79">
        <f t="shared" si="1"/>
        <v>9</v>
      </c>
    </row>
    <row r="36" spans="1:8">
      <c r="A36" s="15"/>
      <c r="B36" s="82"/>
      <c r="C36" s="86"/>
      <c r="D36" s="76">
        <v>1</v>
      </c>
      <c r="E36" s="50">
        <v>7</v>
      </c>
      <c r="F36" s="50">
        <v>0</v>
      </c>
      <c r="G36" s="50">
        <v>0</v>
      </c>
      <c r="H36" s="79">
        <f t="shared" si="1"/>
        <v>7</v>
      </c>
    </row>
    <row r="37" spans="1:8" ht="12.75" customHeight="1">
      <c r="A37" s="15"/>
      <c r="B37" s="133" t="s">
        <v>15</v>
      </c>
      <c r="C37" s="134"/>
      <c r="D37" s="135"/>
      <c r="E37" s="79">
        <f>SUM(E24:E36)</f>
        <v>354</v>
      </c>
      <c r="F37" s="79">
        <f>SUM(F24:F36)</f>
        <v>27</v>
      </c>
      <c r="G37" s="79">
        <f>SUM(G24:G36)</f>
        <v>6</v>
      </c>
      <c r="H37" s="79">
        <f>SUM(H24:H36)</f>
        <v>387</v>
      </c>
    </row>
    <row r="38" spans="1:8">
      <c r="A38" s="15"/>
      <c r="B38" s="76"/>
      <c r="C38" s="76"/>
      <c r="D38" s="78">
        <v>13</v>
      </c>
      <c r="E38" s="50">
        <v>1</v>
      </c>
      <c r="F38" s="50">
        <v>0</v>
      </c>
      <c r="G38" s="50">
        <v>0</v>
      </c>
      <c r="H38" s="79">
        <f t="shared" ref="H38:H50" si="2">E38+F38+G38</f>
        <v>1</v>
      </c>
    </row>
    <row r="39" spans="1:8">
      <c r="A39" s="15"/>
      <c r="B39" s="80" t="s">
        <v>1</v>
      </c>
      <c r="C39" s="85" t="s">
        <v>0</v>
      </c>
      <c r="D39" s="78">
        <v>12</v>
      </c>
      <c r="E39" s="50"/>
      <c r="F39" s="50"/>
      <c r="G39" s="50"/>
      <c r="H39" s="79">
        <f t="shared" si="2"/>
        <v>0</v>
      </c>
    </row>
    <row r="40" spans="1:8">
      <c r="A40" s="15"/>
      <c r="B40" s="80" t="s">
        <v>10</v>
      </c>
      <c r="C40" s="82"/>
      <c r="D40" s="78">
        <v>11</v>
      </c>
      <c r="E40" s="50"/>
      <c r="F40" s="50"/>
      <c r="G40" s="50"/>
      <c r="H40" s="79">
        <f t="shared" si="2"/>
        <v>0</v>
      </c>
    </row>
    <row r="41" spans="1:8">
      <c r="A41" s="15"/>
      <c r="B41" s="80" t="s">
        <v>11</v>
      </c>
      <c r="C41" s="85"/>
      <c r="D41" s="78">
        <v>10</v>
      </c>
      <c r="E41" s="50"/>
      <c r="F41" s="50"/>
      <c r="G41" s="50"/>
      <c r="H41" s="79">
        <f t="shared" si="2"/>
        <v>0</v>
      </c>
    </row>
    <row r="42" spans="1:8">
      <c r="A42" s="15"/>
      <c r="B42" s="80" t="s">
        <v>4</v>
      </c>
      <c r="C42" s="85"/>
      <c r="D42" s="78">
        <v>9</v>
      </c>
      <c r="E42" s="50"/>
      <c r="F42" s="50"/>
      <c r="G42" s="50"/>
      <c r="H42" s="79">
        <f t="shared" si="2"/>
        <v>0</v>
      </c>
    </row>
    <row r="43" spans="1:8">
      <c r="A43" s="15"/>
      <c r="B43" s="80" t="s">
        <v>3</v>
      </c>
      <c r="C43" s="85" t="s">
        <v>5</v>
      </c>
      <c r="D43" s="78">
        <v>8</v>
      </c>
      <c r="E43" s="50"/>
      <c r="F43" s="50"/>
      <c r="G43" s="50"/>
      <c r="H43" s="79">
        <f t="shared" si="2"/>
        <v>0</v>
      </c>
    </row>
    <row r="44" spans="1:8">
      <c r="A44" s="15"/>
      <c r="B44" s="80" t="s">
        <v>4</v>
      </c>
      <c r="C44" s="85"/>
      <c r="D44" s="78">
        <v>7</v>
      </c>
      <c r="E44" s="50"/>
      <c r="F44" s="50"/>
      <c r="G44" s="50"/>
      <c r="H44" s="79">
        <f t="shared" si="2"/>
        <v>0</v>
      </c>
    </row>
    <row r="45" spans="1:8">
      <c r="A45" s="15"/>
      <c r="B45" s="80" t="s">
        <v>1</v>
      </c>
      <c r="C45" s="85"/>
      <c r="D45" s="78">
        <v>6</v>
      </c>
      <c r="E45" s="50"/>
      <c r="F45" s="50"/>
      <c r="G45" s="50"/>
      <c r="H45" s="79">
        <f t="shared" si="2"/>
        <v>0</v>
      </c>
    </row>
    <row r="46" spans="1:8">
      <c r="A46" s="15"/>
      <c r="B46" s="80" t="s">
        <v>12</v>
      </c>
      <c r="C46" s="76"/>
      <c r="D46" s="78">
        <v>5</v>
      </c>
      <c r="E46" s="50"/>
      <c r="F46" s="50"/>
      <c r="G46" s="50"/>
      <c r="H46" s="79">
        <f t="shared" si="2"/>
        <v>0</v>
      </c>
    </row>
    <row r="47" spans="1:8">
      <c r="A47" s="15"/>
      <c r="B47" s="80"/>
      <c r="C47" s="85"/>
      <c r="D47" s="78">
        <v>4</v>
      </c>
      <c r="E47" s="50"/>
      <c r="F47" s="50"/>
      <c r="G47" s="50"/>
      <c r="H47" s="79">
        <f t="shared" si="2"/>
        <v>0</v>
      </c>
    </row>
    <row r="48" spans="1:8">
      <c r="A48" s="15"/>
      <c r="B48" s="80"/>
      <c r="C48" s="85" t="s">
        <v>1</v>
      </c>
      <c r="D48" s="78">
        <v>3</v>
      </c>
      <c r="E48" s="50"/>
      <c r="F48" s="50"/>
      <c r="G48" s="50"/>
      <c r="H48" s="79">
        <f t="shared" si="2"/>
        <v>0</v>
      </c>
    </row>
    <row r="49" spans="1:8">
      <c r="A49" s="15"/>
      <c r="B49" s="80"/>
      <c r="C49" s="85"/>
      <c r="D49" s="78">
        <v>2</v>
      </c>
      <c r="E49" s="50"/>
      <c r="F49" s="50"/>
      <c r="G49" s="50"/>
      <c r="H49" s="79">
        <f t="shared" si="2"/>
        <v>0</v>
      </c>
    </row>
    <row r="50" spans="1:8">
      <c r="A50" s="15"/>
      <c r="B50" s="82"/>
      <c r="C50" s="85"/>
      <c r="D50" s="76">
        <v>1</v>
      </c>
      <c r="E50" s="50"/>
      <c r="F50" s="50"/>
      <c r="G50" s="50"/>
      <c r="H50" s="79">
        <f t="shared" si="2"/>
        <v>0</v>
      </c>
    </row>
    <row r="51" spans="1:8" ht="12.75" customHeight="1">
      <c r="B51" s="136" t="s">
        <v>16</v>
      </c>
      <c r="C51" s="136"/>
      <c r="D51" s="136"/>
      <c r="E51" s="79">
        <f>SUM(E38:E50)</f>
        <v>1</v>
      </c>
      <c r="F51" s="79">
        <f>SUM(F38:F50)</f>
        <v>0</v>
      </c>
      <c r="G51" s="79">
        <f>SUM(G38:G50)</f>
        <v>0</v>
      </c>
      <c r="H51" s="79">
        <f>SUM(H38:H50)</f>
        <v>1</v>
      </c>
    </row>
    <row r="52" spans="1:8" ht="12.75" customHeight="1">
      <c r="B52" s="131" t="s">
        <v>17</v>
      </c>
      <c r="C52" s="131"/>
      <c r="D52" s="131"/>
      <c r="E52" s="87">
        <f>+E23+E37+E51</f>
        <v>596</v>
      </c>
      <c r="F52" s="87">
        <f>+F23+F37+F51</f>
        <v>61</v>
      </c>
      <c r="G52" s="87">
        <f>+G23+G37+G51</f>
        <v>13</v>
      </c>
      <c r="H52" s="87">
        <f>+H23+H37+H51</f>
        <v>670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workbookViewId="0">
      <selection activeCell="K50" sqref="K50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68</v>
      </c>
      <c r="D2" s="118"/>
      <c r="E2" s="118"/>
      <c r="F2" s="118"/>
      <c r="G2" s="118"/>
      <c r="H2" s="48"/>
    </row>
    <row r="3" spans="1:8">
      <c r="B3" s="47" t="s">
        <v>23</v>
      </c>
      <c r="C3" s="118">
        <v>15123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61</v>
      </c>
      <c r="F10" s="50">
        <v>2</v>
      </c>
      <c r="G10" s="50">
        <v>0</v>
      </c>
      <c r="H10" s="49">
        <f>E10+F10+G10</f>
        <v>63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9</v>
      </c>
      <c r="F11" s="50">
        <v>0</v>
      </c>
      <c r="G11" s="50">
        <v>1</v>
      </c>
      <c r="H11" s="49">
        <f t="shared" ref="H11:H22" si="0">E11+F11+G11</f>
        <v>10</v>
      </c>
    </row>
    <row r="12" spans="1:8">
      <c r="A12" s="15"/>
      <c r="B12" s="16" t="s">
        <v>2</v>
      </c>
      <c r="C12" s="9"/>
      <c r="D12" s="54">
        <v>11</v>
      </c>
      <c r="E12" s="50">
        <v>14</v>
      </c>
      <c r="F12" s="50">
        <v>1</v>
      </c>
      <c r="G12" s="50">
        <v>0</v>
      </c>
      <c r="H12" s="49">
        <f t="shared" si="0"/>
        <v>15</v>
      </c>
    </row>
    <row r="13" spans="1:8">
      <c r="A13" s="15"/>
      <c r="B13" s="16" t="s">
        <v>1</v>
      </c>
      <c r="C13" s="55"/>
      <c r="D13" s="54">
        <v>10</v>
      </c>
      <c r="E13" s="50">
        <v>3</v>
      </c>
      <c r="F13" s="50">
        <v>0</v>
      </c>
      <c r="G13" s="50">
        <v>0</v>
      </c>
      <c r="H13" s="49">
        <f t="shared" si="0"/>
        <v>3</v>
      </c>
    </row>
    <row r="14" spans="1:8">
      <c r="A14" s="15"/>
      <c r="B14" s="16" t="s">
        <v>3</v>
      </c>
      <c r="C14" s="9"/>
      <c r="D14" s="54">
        <v>9</v>
      </c>
      <c r="E14" s="50">
        <v>2</v>
      </c>
      <c r="F14" s="50">
        <v>0</v>
      </c>
      <c r="G14" s="50">
        <v>0</v>
      </c>
      <c r="H14" s="49">
        <f t="shared" si="0"/>
        <v>2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1</v>
      </c>
      <c r="F15" s="50">
        <v>0</v>
      </c>
      <c r="G15" s="50">
        <v>0</v>
      </c>
      <c r="H15" s="49">
        <f t="shared" si="0"/>
        <v>1</v>
      </c>
    </row>
    <row r="16" spans="1:8">
      <c r="A16" s="15"/>
      <c r="B16" s="16" t="s">
        <v>6</v>
      </c>
      <c r="C16" s="9"/>
      <c r="D16" s="54">
        <v>7</v>
      </c>
      <c r="E16" s="50">
        <v>2</v>
      </c>
      <c r="F16" s="50">
        <v>0</v>
      </c>
      <c r="G16" s="50">
        <v>0</v>
      </c>
      <c r="H16" s="49">
        <f t="shared" si="0"/>
        <v>2</v>
      </c>
    </row>
    <row r="17" spans="1:8">
      <c r="A17" s="15"/>
      <c r="B17" s="16" t="s">
        <v>7</v>
      </c>
      <c r="C17" s="9"/>
      <c r="D17" s="54">
        <v>6</v>
      </c>
      <c r="E17" s="50">
        <v>6</v>
      </c>
      <c r="F17" s="50">
        <v>0</v>
      </c>
      <c r="G17" s="50">
        <v>0</v>
      </c>
      <c r="H17" s="49">
        <f t="shared" si="0"/>
        <v>6</v>
      </c>
    </row>
    <row r="18" spans="1:8">
      <c r="A18" s="15"/>
      <c r="B18" s="16" t="s">
        <v>1</v>
      </c>
      <c r="C18" s="55"/>
      <c r="D18" s="54">
        <v>5</v>
      </c>
      <c r="E18" s="50">
        <v>1</v>
      </c>
      <c r="F18" s="50">
        <v>0</v>
      </c>
      <c r="G18" s="50">
        <v>0</v>
      </c>
      <c r="H18" s="49">
        <f t="shared" si="0"/>
        <v>1</v>
      </c>
    </row>
    <row r="19" spans="1:8">
      <c r="A19" s="15"/>
      <c r="B19" s="16"/>
      <c r="C19" s="9"/>
      <c r="D19" s="54">
        <v>4</v>
      </c>
      <c r="E19" s="50">
        <v>2</v>
      </c>
      <c r="F19" s="50">
        <v>2</v>
      </c>
      <c r="G19" s="50">
        <v>0</v>
      </c>
      <c r="H19" s="49">
        <f t="shared" si="0"/>
        <v>4</v>
      </c>
    </row>
    <row r="20" spans="1:8">
      <c r="A20" s="15"/>
      <c r="B20" s="16"/>
      <c r="C20" s="9" t="s">
        <v>1</v>
      </c>
      <c r="D20" s="54">
        <v>3</v>
      </c>
      <c r="E20" s="50">
        <v>12</v>
      </c>
      <c r="F20" s="50">
        <v>2</v>
      </c>
      <c r="G20" s="50">
        <v>0</v>
      </c>
      <c r="H20" s="49">
        <f t="shared" si="0"/>
        <v>14</v>
      </c>
    </row>
    <row r="21" spans="1:8">
      <c r="A21" s="15"/>
      <c r="B21" s="16"/>
      <c r="C21" s="9"/>
      <c r="D21" s="54">
        <v>2</v>
      </c>
      <c r="E21" s="50">
        <v>1</v>
      </c>
      <c r="F21" s="50">
        <v>0</v>
      </c>
      <c r="G21" s="50">
        <v>0</v>
      </c>
      <c r="H21" s="49">
        <f t="shared" si="0"/>
        <v>1</v>
      </c>
    </row>
    <row r="22" spans="1:8">
      <c r="A22" s="15"/>
      <c r="B22" s="10"/>
      <c r="C22" s="17"/>
      <c r="D22" s="53">
        <v>1</v>
      </c>
      <c r="E22" s="50">
        <v>0</v>
      </c>
      <c r="F22" s="50">
        <v>0</v>
      </c>
      <c r="G22" s="50">
        <v>0</v>
      </c>
      <c r="H22" s="49">
        <f t="shared" si="0"/>
        <v>0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114</v>
      </c>
      <c r="F23" s="49">
        <f>SUM(F10:F22)</f>
        <v>7</v>
      </c>
      <c r="G23" s="49">
        <f>SUM(G10:G22)</f>
        <v>1</v>
      </c>
      <c r="H23" s="49">
        <f>SUM(H10:H22)</f>
        <v>122</v>
      </c>
    </row>
    <row r="24" spans="1:8">
      <c r="A24" s="15"/>
      <c r="B24" s="53"/>
      <c r="C24" s="56"/>
      <c r="D24" s="54">
        <v>13</v>
      </c>
      <c r="E24" s="50">
        <v>148</v>
      </c>
      <c r="F24" s="50">
        <v>2</v>
      </c>
      <c r="G24" s="50">
        <v>0</v>
      </c>
      <c r="H24" s="49">
        <f t="shared" ref="H24:H36" si="1">E24+F24+G24</f>
        <v>150</v>
      </c>
    </row>
    <row r="25" spans="1:8">
      <c r="A25" s="15"/>
      <c r="B25" s="16"/>
      <c r="C25" s="11" t="s">
        <v>0</v>
      </c>
      <c r="D25" s="54">
        <v>12</v>
      </c>
      <c r="E25" s="50">
        <v>13</v>
      </c>
      <c r="F25" s="50">
        <v>3</v>
      </c>
      <c r="G25" s="50">
        <v>0</v>
      </c>
      <c r="H25" s="49">
        <f t="shared" si="1"/>
        <v>16</v>
      </c>
    </row>
    <row r="26" spans="1:8">
      <c r="A26" s="15"/>
      <c r="B26" s="16" t="s">
        <v>7</v>
      </c>
      <c r="C26" s="11"/>
      <c r="D26" s="54">
        <v>11</v>
      </c>
      <c r="E26" s="50">
        <v>27</v>
      </c>
      <c r="F26" s="50">
        <v>1</v>
      </c>
      <c r="G26" s="50">
        <v>0</v>
      </c>
      <c r="H26" s="49">
        <f t="shared" si="1"/>
        <v>28</v>
      </c>
    </row>
    <row r="27" spans="1:8">
      <c r="A27" s="15"/>
      <c r="B27" s="16" t="s">
        <v>8</v>
      </c>
      <c r="C27" s="56"/>
      <c r="D27" s="54">
        <v>10</v>
      </c>
      <c r="E27" s="50">
        <v>5</v>
      </c>
      <c r="F27" s="50">
        <v>0</v>
      </c>
      <c r="G27" s="50">
        <v>0</v>
      </c>
      <c r="H27" s="49">
        <f t="shared" si="1"/>
        <v>5</v>
      </c>
    </row>
    <row r="28" spans="1:8">
      <c r="A28" s="15"/>
      <c r="B28" s="16" t="s">
        <v>0</v>
      </c>
      <c r="C28" s="11"/>
      <c r="D28" s="54">
        <v>9</v>
      </c>
      <c r="E28" s="50">
        <v>3</v>
      </c>
      <c r="F28" s="50">
        <v>0</v>
      </c>
      <c r="G28" s="50">
        <v>0</v>
      </c>
      <c r="H28" s="49">
        <f t="shared" si="1"/>
        <v>3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1</v>
      </c>
      <c r="F29" s="50">
        <v>0</v>
      </c>
      <c r="G29" s="50">
        <v>0</v>
      </c>
      <c r="H29" s="49">
        <f t="shared" si="1"/>
        <v>1</v>
      </c>
    </row>
    <row r="30" spans="1:8">
      <c r="A30" s="15"/>
      <c r="B30" s="16" t="s">
        <v>4</v>
      </c>
      <c r="C30" s="11"/>
      <c r="D30" s="54">
        <v>7</v>
      </c>
      <c r="E30" s="50">
        <v>1</v>
      </c>
      <c r="F30" s="50">
        <v>0</v>
      </c>
      <c r="G30" s="50">
        <v>0</v>
      </c>
      <c r="H30" s="49">
        <f t="shared" si="1"/>
        <v>1</v>
      </c>
    </row>
    <row r="31" spans="1:8">
      <c r="A31" s="15"/>
      <c r="B31" s="16" t="s">
        <v>0</v>
      </c>
      <c r="C31" s="11"/>
      <c r="D31" s="54">
        <v>6</v>
      </c>
      <c r="E31" s="50">
        <v>3</v>
      </c>
      <c r="F31" s="50">
        <v>0</v>
      </c>
      <c r="G31" s="50">
        <v>0</v>
      </c>
      <c r="H31" s="49">
        <f t="shared" si="1"/>
        <v>3</v>
      </c>
    </row>
    <row r="32" spans="1:8">
      <c r="A32" s="15"/>
      <c r="B32" s="16" t="s">
        <v>9</v>
      </c>
      <c r="C32" s="56"/>
      <c r="D32" s="54">
        <v>5</v>
      </c>
      <c r="E32" s="50">
        <v>1</v>
      </c>
      <c r="F32" s="50">
        <v>0</v>
      </c>
      <c r="G32" s="50">
        <v>0</v>
      </c>
      <c r="H32" s="49">
        <f t="shared" si="1"/>
        <v>1</v>
      </c>
    </row>
    <row r="33" spans="1:8">
      <c r="A33" s="15"/>
      <c r="B33" s="16"/>
      <c r="C33" s="11"/>
      <c r="D33" s="54">
        <v>4</v>
      </c>
      <c r="E33" s="50">
        <v>3</v>
      </c>
      <c r="F33" s="50">
        <v>0</v>
      </c>
      <c r="G33" s="50">
        <v>0</v>
      </c>
      <c r="H33" s="49">
        <f t="shared" si="1"/>
        <v>3</v>
      </c>
    </row>
    <row r="34" spans="1:8">
      <c r="A34" s="15"/>
      <c r="B34" s="16"/>
      <c r="C34" s="11" t="s">
        <v>1</v>
      </c>
      <c r="D34" s="54">
        <v>3</v>
      </c>
      <c r="E34" s="50">
        <v>4</v>
      </c>
      <c r="F34" s="50">
        <v>0</v>
      </c>
      <c r="G34" s="50">
        <v>0</v>
      </c>
      <c r="H34" s="49">
        <f t="shared" si="1"/>
        <v>4</v>
      </c>
    </row>
    <row r="35" spans="1:8">
      <c r="A35" s="15"/>
      <c r="B35" s="16"/>
      <c r="C35" s="11"/>
      <c r="D35" s="54">
        <v>2</v>
      </c>
      <c r="E35" s="50">
        <v>2</v>
      </c>
      <c r="F35" s="50">
        <v>1</v>
      </c>
      <c r="G35" s="50">
        <v>0</v>
      </c>
      <c r="H35" s="49">
        <f t="shared" si="1"/>
        <v>3</v>
      </c>
    </row>
    <row r="36" spans="1:8">
      <c r="A36" s="15"/>
      <c r="B36" s="10"/>
      <c r="C36" s="18"/>
      <c r="D36" s="53">
        <v>1</v>
      </c>
      <c r="E36" s="50">
        <v>0</v>
      </c>
      <c r="F36" s="50">
        <v>0</v>
      </c>
      <c r="G36" s="50">
        <v>0</v>
      </c>
      <c r="H36" s="49">
        <f t="shared" si="1"/>
        <v>0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211</v>
      </c>
      <c r="F37" s="49">
        <f>SUM(F24:F36)</f>
        <v>7</v>
      </c>
      <c r="G37" s="49">
        <f>SUM(G24:G36)</f>
        <v>0</v>
      </c>
      <c r="H37" s="49">
        <f>SUM(H24:H36)</f>
        <v>218</v>
      </c>
    </row>
    <row r="38" spans="1:8">
      <c r="A38" s="15"/>
      <c r="B38" s="53"/>
      <c r="C38" s="53"/>
      <c r="D38" s="54">
        <v>13</v>
      </c>
      <c r="E38" s="50">
        <v>0</v>
      </c>
      <c r="F38" s="50">
        <v>0</v>
      </c>
      <c r="G38" s="50">
        <v>0</v>
      </c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1</v>
      </c>
      <c r="F39" s="50">
        <v>0</v>
      </c>
      <c r="G39" s="50">
        <v>0</v>
      </c>
      <c r="H39" s="49">
        <f t="shared" si="2"/>
        <v>1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1</v>
      </c>
      <c r="F51" s="49">
        <f>SUM(F38:F50)</f>
        <v>0</v>
      </c>
      <c r="G51" s="49">
        <f>SUM(G38:G50)</f>
        <v>0</v>
      </c>
      <c r="H51" s="49">
        <f>SUM(H38:H50)</f>
        <v>1</v>
      </c>
    </row>
    <row r="52" spans="1:8" ht="12.75" customHeight="1">
      <c r="B52" s="119" t="s">
        <v>17</v>
      </c>
      <c r="C52" s="119"/>
      <c r="D52" s="119"/>
      <c r="E52" s="51">
        <f>+E23+E37+E51</f>
        <v>326</v>
      </c>
      <c r="F52" s="51">
        <f>+F23+F37+F51</f>
        <v>14</v>
      </c>
      <c r="G52" s="51">
        <f>+G23+G37+G51</f>
        <v>1</v>
      </c>
      <c r="H52" s="51">
        <f>+H23+H37+H51</f>
        <v>341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H31" sqref="H31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69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70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88">
        <v>42705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7">
        <v>13</v>
      </c>
      <c r="E10" s="107">
        <v>84</v>
      </c>
      <c r="F10" s="107">
        <v>2</v>
      </c>
      <c r="G10" s="107">
        <v>5</v>
      </c>
      <c r="H10" s="49">
        <f>E10+F10+G10</f>
        <v>91</v>
      </c>
    </row>
    <row r="11" spans="1:8">
      <c r="A11" s="15"/>
      <c r="B11" s="16" t="s">
        <v>1</v>
      </c>
      <c r="C11" s="9" t="s">
        <v>0</v>
      </c>
      <c r="D11" s="57">
        <v>12</v>
      </c>
      <c r="E11" s="107">
        <v>35</v>
      </c>
      <c r="F11" s="107">
        <v>0</v>
      </c>
      <c r="G11" s="107">
        <v>2</v>
      </c>
      <c r="H11" s="49">
        <f t="shared" ref="H11:H22" si="0">E11+F11+G11</f>
        <v>37</v>
      </c>
    </row>
    <row r="12" spans="1:8">
      <c r="A12" s="15"/>
      <c r="B12" s="16" t="s">
        <v>2</v>
      </c>
      <c r="C12" s="9"/>
      <c r="D12" s="57">
        <v>11</v>
      </c>
      <c r="E12" s="107">
        <v>15</v>
      </c>
      <c r="F12" s="107">
        <v>0</v>
      </c>
      <c r="G12" s="107">
        <v>2</v>
      </c>
      <c r="H12" s="49">
        <f t="shared" si="0"/>
        <v>17</v>
      </c>
    </row>
    <row r="13" spans="1:8">
      <c r="A13" s="15"/>
      <c r="B13" s="16" t="s">
        <v>1</v>
      </c>
      <c r="C13" s="55"/>
      <c r="D13" s="57">
        <v>10</v>
      </c>
      <c r="E13" s="107">
        <v>3</v>
      </c>
      <c r="F13" s="107">
        <v>0</v>
      </c>
      <c r="G13" s="107">
        <v>0</v>
      </c>
      <c r="H13" s="49">
        <f t="shared" si="0"/>
        <v>3</v>
      </c>
    </row>
    <row r="14" spans="1:8">
      <c r="A14" s="15"/>
      <c r="B14" s="16" t="s">
        <v>3</v>
      </c>
      <c r="C14" s="9"/>
      <c r="D14" s="57">
        <v>9</v>
      </c>
      <c r="E14" s="107">
        <v>5</v>
      </c>
      <c r="F14" s="107">
        <v>0</v>
      </c>
      <c r="G14" s="107">
        <v>1</v>
      </c>
      <c r="H14" s="49">
        <f t="shared" si="0"/>
        <v>6</v>
      </c>
    </row>
    <row r="15" spans="1:8">
      <c r="A15" s="15"/>
      <c r="B15" s="16" t="s">
        <v>4</v>
      </c>
      <c r="C15" s="9" t="s">
        <v>5</v>
      </c>
      <c r="D15" s="57">
        <v>8</v>
      </c>
      <c r="E15" s="107">
        <v>1</v>
      </c>
      <c r="F15" s="107">
        <v>0</v>
      </c>
      <c r="G15" s="107">
        <v>0</v>
      </c>
      <c r="H15" s="49">
        <f t="shared" si="0"/>
        <v>1</v>
      </c>
    </row>
    <row r="16" spans="1:8">
      <c r="A16" s="15"/>
      <c r="B16" s="16" t="s">
        <v>6</v>
      </c>
      <c r="C16" s="9"/>
      <c r="D16" s="57">
        <v>7</v>
      </c>
      <c r="E16" s="107">
        <v>10</v>
      </c>
      <c r="F16" s="107">
        <v>0</v>
      </c>
      <c r="G16" s="107">
        <v>0</v>
      </c>
      <c r="H16" s="49">
        <f t="shared" si="0"/>
        <v>10</v>
      </c>
    </row>
    <row r="17" spans="1:8">
      <c r="A17" s="15"/>
      <c r="B17" s="16" t="s">
        <v>7</v>
      </c>
      <c r="C17" s="9"/>
      <c r="D17" s="57">
        <v>6</v>
      </c>
      <c r="E17" s="107">
        <v>22</v>
      </c>
      <c r="F17" s="107">
        <v>1</v>
      </c>
      <c r="G17" s="107">
        <v>0</v>
      </c>
      <c r="H17" s="49">
        <f t="shared" si="0"/>
        <v>23</v>
      </c>
    </row>
    <row r="18" spans="1:8">
      <c r="A18" s="15"/>
      <c r="B18" s="16" t="s">
        <v>1</v>
      </c>
      <c r="C18" s="55"/>
      <c r="D18" s="57">
        <v>5</v>
      </c>
      <c r="E18" s="107">
        <v>75</v>
      </c>
      <c r="F18" s="107">
        <v>0</v>
      </c>
      <c r="G18" s="107">
        <v>5</v>
      </c>
      <c r="H18" s="49">
        <f t="shared" si="0"/>
        <v>80</v>
      </c>
    </row>
    <row r="19" spans="1:8">
      <c r="A19" s="15"/>
      <c r="B19" s="16"/>
      <c r="C19" s="9"/>
      <c r="D19" s="57">
        <v>4</v>
      </c>
      <c r="E19" s="107">
        <v>58</v>
      </c>
      <c r="F19" s="107">
        <v>1</v>
      </c>
      <c r="G19" s="107">
        <v>4</v>
      </c>
      <c r="H19" s="49">
        <f t="shared" si="0"/>
        <v>63</v>
      </c>
    </row>
    <row r="20" spans="1:8">
      <c r="A20" s="15"/>
      <c r="B20" s="16"/>
      <c r="C20" s="9" t="s">
        <v>1</v>
      </c>
      <c r="D20" s="57">
        <v>3</v>
      </c>
      <c r="E20" s="107">
        <v>15</v>
      </c>
      <c r="F20" s="107">
        <v>0</v>
      </c>
      <c r="G20" s="107">
        <v>0</v>
      </c>
      <c r="H20" s="49">
        <f t="shared" si="0"/>
        <v>15</v>
      </c>
    </row>
    <row r="21" spans="1:8">
      <c r="A21" s="15"/>
      <c r="B21" s="16"/>
      <c r="C21" s="9"/>
      <c r="D21" s="57">
        <v>2</v>
      </c>
      <c r="E21" s="107">
        <v>20</v>
      </c>
      <c r="F21" s="107">
        <v>0</v>
      </c>
      <c r="G21" s="107">
        <v>3</v>
      </c>
      <c r="H21" s="49">
        <f t="shared" si="0"/>
        <v>23</v>
      </c>
    </row>
    <row r="22" spans="1:8">
      <c r="A22" s="15"/>
      <c r="B22" s="10"/>
      <c r="C22" s="17"/>
      <c r="D22" s="53">
        <v>1</v>
      </c>
      <c r="E22" s="107">
        <v>0</v>
      </c>
      <c r="F22" s="107">
        <v>0</v>
      </c>
      <c r="G22" s="107">
        <v>1</v>
      </c>
      <c r="H22" s="49">
        <f t="shared" si="0"/>
        <v>1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343</v>
      </c>
      <c r="F23" s="49">
        <f>SUM(F10:F22)</f>
        <v>4</v>
      </c>
      <c r="G23" s="49">
        <f>SUM(G10:G22)</f>
        <v>23</v>
      </c>
      <c r="H23" s="49">
        <f>SUM(H10:H22)</f>
        <v>370</v>
      </c>
    </row>
    <row r="24" spans="1:8">
      <c r="A24" s="15"/>
      <c r="B24" s="53"/>
      <c r="C24" s="56"/>
      <c r="D24" s="57">
        <v>13</v>
      </c>
      <c r="E24" s="107">
        <v>195</v>
      </c>
      <c r="F24" s="107">
        <v>2</v>
      </c>
      <c r="G24" s="107">
        <v>3</v>
      </c>
      <c r="H24" s="49">
        <f t="shared" ref="H24:H36" si="1">E24+F24+G24</f>
        <v>200</v>
      </c>
    </row>
    <row r="25" spans="1:8">
      <c r="A25" s="15"/>
      <c r="B25" s="16"/>
      <c r="C25" s="11" t="s">
        <v>0</v>
      </c>
      <c r="D25" s="57">
        <v>12</v>
      </c>
      <c r="E25" s="107">
        <v>39</v>
      </c>
      <c r="F25" s="107">
        <v>0</v>
      </c>
      <c r="G25" s="107">
        <v>1</v>
      </c>
      <c r="H25" s="49">
        <f t="shared" si="1"/>
        <v>40</v>
      </c>
    </row>
    <row r="26" spans="1:8">
      <c r="A26" s="15"/>
      <c r="B26" s="16" t="s">
        <v>7</v>
      </c>
      <c r="C26" s="11"/>
      <c r="D26" s="57">
        <v>11</v>
      </c>
      <c r="E26" s="107">
        <v>27</v>
      </c>
      <c r="F26" s="107">
        <v>0</v>
      </c>
      <c r="G26" s="107">
        <v>2</v>
      </c>
      <c r="H26" s="49">
        <f t="shared" si="1"/>
        <v>29</v>
      </c>
    </row>
    <row r="27" spans="1:8">
      <c r="A27" s="15"/>
      <c r="B27" s="16" t="s">
        <v>8</v>
      </c>
      <c r="C27" s="56"/>
      <c r="D27" s="57">
        <v>10</v>
      </c>
      <c r="E27" s="107">
        <v>10</v>
      </c>
      <c r="F27" s="107">
        <v>0</v>
      </c>
      <c r="G27" s="107">
        <v>0</v>
      </c>
      <c r="H27" s="49">
        <f t="shared" si="1"/>
        <v>10</v>
      </c>
    </row>
    <row r="28" spans="1:8">
      <c r="A28" s="15"/>
      <c r="B28" s="16" t="s">
        <v>0</v>
      </c>
      <c r="C28" s="11"/>
      <c r="D28" s="57">
        <v>9</v>
      </c>
      <c r="E28" s="107">
        <v>12</v>
      </c>
      <c r="F28" s="107">
        <v>0</v>
      </c>
      <c r="G28" s="107">
        <v>0</v>
      </c>
      <c r="H28" s="49">
        <f t="shared" si="1"/>
        <v>12</v>
      </c>
    </row>
    <row r="29" spans="1:8">
      <c r="A29" s="15"/>
      <c r="B29" s="16" t="s">
        <v>2</v>
      </c>
      <c r="C29" s="11" t="s">
        <v>5</v>
      </c>
      <c r="D29" s="57">
        <v>8</v>
      </c>
      <c r="E29" s="107">
        <v>4</v>
      </c>
      <c r="F29" s="107">
        <v>0</v>
      </c>
      <c r="G29" s="107">
        <v>1</v>
      </c>
      <c r="H29" s="49">
        <f t="shared" si="1"/>
        <v>5</v>
      </c>
    </row>
    <row r="30" spans="1:8">
      <c r="A30" s="15"/>
      <c r="B30" s="16" t="s">
        <v>4</v>
      </c>
      <c r="C30" s="11"/>
      <c r="D30" s="57">
        <v>7</v>
      </c>
      <c r="E30" s="107">
        <v>6</v>
      </c>
      <c r="F30" s="107">
        <v>0</v>
      </c>
      <c r="G30" s="107">
        <v>0</v>
      </c>
      <c r="H30" s="49">
        <f t="shared" si="1"/>
        <v>6</v>
      </c>
    </row>
    <row r="31" spans="1:8">
      <c r="A31" s="15"/>
      <c r="B31" s="16" t="s">
        <v>0</v>
      </c>
      <c r="C31" s="11"/>
      <c r="D31" s="57">
        <v>6</v>
      </c>
      <c r="E31" s="107">
        <v>22</v>
      </c>
      <c r="F31" s="107">
        <v>0</v>
      </c>
      <c r="G31" s="107">
        <v>2</v>
      </c>
      <c r="H31" s="49">
        <f t="shared" si="1"/>
        <v>24</v>
      </c>
    </row>
    <row r="32" spans="1:8">
      <c r="A32" s="15"/>
      <c r="B32" s="16" t="s">
        <v>9</v>
      </c>
      <c r="C32" s="56"/>
      <c r="D32" s="57">
        <v>5</v>
      </c>
      <c r="E32" s="107">
        <v>27</v>
      </c>
      <c r="F32" s="107">
        <v>0</v>
      </c>
      <c r="G32" s="107">
        <v>1</v>
      </c>
      <c r="H32" s="49">
        <f t="shared" si="1"/>
        <v>28</v>
      </c>
    </row>
    <row r="33" spans="1:8">
      <c r="A33" s="15"/>
      <c r="B33" s="16"/>
      <c r="C33" s="11"/>
      <c r="D33" s="57">
        <v>4</v>
      </c>
      <c r="E33" s="107">
        <v>25</v>
      </c>
      <c r="F33" s="107">
        <v>0</v>
      </c>
      <c r="G33" s="107">
        <v>2</v>
      </c>
      <c r="H33" s="49">
        <f t="shared" si="1"/>
        <v>27</v>
      </c>
    </row>
    <row r="34" spans="1:8">
      <c r="A34" s="15"/>
      <c r="B34" s="16"/>
      <c r="C34" s="11" t="s">
        <v>1</v>
      </c>
      <c r="D34" s="57">
        <v>3</v>
      </c>
      <c r="E34" s="107">
        <v>18</v>
      </c>
      <c r="F34" s="107">
        <v>0</v>
      </c>
      <c r="G34" s="107">
        <v>2</v>
      </c>
      <c r="H34" s="49">
        <f t="shared" si="1"/>
        <v>20</v>
      </c>
    </row>
    <row r="35" spans="1:8">
      <c r="A35" s="15"/>
      <c r="B35" s="16"/>
      <c r="C35" s="11"/>
      <c r="D35" s="57">
        <v>2</v>
      </c>
      <c r="E35" s="107">
        <v>27</v>
      </c>
      <c r="F35" s="107">
        <v>0</v>
      </c>
      <c r="G35" s="107">
        <v>0</v>
      </c>
      <c r="H35" s="49">
        <f t="shared" si="1"/>
        <v>27</v>
      </c>
    </row>
    <row r="36" spans="1:8">
      <c r="A36" s="15"/>
      <c r="B36" s="10"/>
      <c r="C36" s="18"/>
      <c r="D36" s="53">
        <v>1</v>
      </c>
      <c r="E36" s="107">
        <v>3</v>
      </c>
      <c r="F36" s="107">
        <v>0</v>
      </c>
      <c r="G36" s="107">
        <v>0</v>
      </c>
      <c r="H36" s="49">
        <f t="shared" si="1"/>
        <v>3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415</v>
      </c>
      <c r="F37" s="49">
        <f>SUM(F24:F36)</f>
        <v>2</v>
      </c>
      <c r="G37" s="49">
        <f>SUM(G24:G36)</f>
        <v>14</v>
      </c>
      <c r="H37" s="49">
        <f>SUM(H24:H36)</f>
        <v>431</v>
      </c>
    </row>
    <row r="38" spans="1:8">
      <c r="A38" s="15"/>
      <c r="B38" s="53"/>
      <c r="C38" s="53"/>
      <c r="D38" s="57">
        <v>13</v>
      </c>
      <c r="E38" s="107">
        <v>8</v>
      </c>
      <c r="F38" s="107">
        <v>0</v>
      </c>
      <c r="G38" s="107">
        <v>0</v>
      </c>
      <c r="H38" s="49">
        <f t="shared" ref="H38:H50" si="2">E38+F38+G38</f>
        <v>8</v>
      </c>
    </row>
    <row r="39" spans="1:8">
      <c r="A39" s="15"/>
      <c r="B39" s="16" t="s">
        <v>1</v>
      </c>
      <c r="C39" s="11" t="s">
        <v>0</v>
      </c>
      <c r="D39" s="57">
        <v>12</v>
      </c>
      <c r="E39" s="107">
        <v>0</v>
      </c>
      <c r="F39" s="107">
        <v>0</v>
      </c>
      <c r="G39" s="107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7">
        <v>11</v>
      </c>
      <c r="E40" s="107">
        <v>0</v>
      </c>
      <c r="F40" s="107">
        <v>0</v>
      </c>
      <c r="G40" s="107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7">
        <v>10</v>
      </c>
      <c r="E41" s="107">
        <v>0</v>
      </c>
      <c r="F41" s="107">
        <v>0</v>
      </c>
      <c r="G41" s="107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7">
        <v>9</v>
      </c>
      <c r="E42" s="107">
        <v>0</v>
      </c>
      <c r="F42" s="107">
        <v>0</v>
      </c>
      <c r="G42" s="107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7">
        <v>8</v>
      </c>
      <c r="E43" s="107">
        <v>0</v>
      </c>
      <c r="F43" s="107">
        <v>0</v>
      </c>
      <c r="G43" s="107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7">
        <v>7</v>
      </c>
      <c r="E44" s="107">
        <v>0</v>
      </c>
      <c r="F44" s="107">
        <v>0</v>
      </c>
      <c r="G44" s="107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7">
        <v>6</v>
      </c>
      <c r="E45" s="107">
        <v>0</v>
      </c>
      <c r="F45" s="107">
        <v>0</v>
      </c>
      <c r="G45" s="107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7">
        <v>5</v>
      </c>
      <c r="E46" s="107">
        <v>0</v>
      </c>
      <c r="F46" s="107">
        <v>0</v>
      </c>
      <c r="G46" s="107">
        <v>0</v>
      </c>
      <c r="H46" s="49">
        <f t="shared" si="2"/>
        <v>0</v>
      </c>
    </row>
    <row r="47" spans="1:8">
      <c r="A47" s="15"/>
      <c r="B47" s="16"/>
      <c r="C47" s="11"/>
      <c r="D47" s="57">
        <v>4</v>
      </c>
      <c r="E47" s="107">
        <v>0</v>
      </c>
      <c r="F47" s="107">
        <v>0</v>
      </c>
      <c r="G47" s="107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7">
        <v>3</v>
      </c>
      <c r="E48" s="107">
        <v>0</v>
      </c>
      <c r="F48" s="107">
        <v>0</v>
      </c>
      <c r="G48" s="107">
        <v>0</v>
      </c>
      <c r="H48" s="49">
        <f t="shared" si="2"/>
        <v>0</v>
      </c>
    </row>
    <row r="49" spans="1:8">
      <c r="A49" s="15"/>
      <c r="B49" s="16"/>
      <c r="C49" s="11"/>
      <c r="D49" s="57">
        <v>2</v>
      </c>
      <c r="E49" s="107">
        <v>0</v>
      </c>
      <c r="F49" s="107">
        <v>0</v>
      </c>
      <c r="G49" s="107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107">
        <v>0</v>
      </c>
      <c r="F50" s="107">
        <v>0</v>
      </c>
      <c r="G50" s="107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8</v>
      </c>
      <c r="F51" s="49">
        <f>SUM(F38:F50)</f>
        <v>0</v>
      </c>
      <c r="G51" s="49">
        <f>SUM(G38:G50)</f>
        <v>0</v>
      </c>
      <c r="H51" s="49">
        <f>SUM(H38:H50)</f>
        <v>8</v>
      </c>
    </row>
    <row r="52" spans="1:8" ht="12.75" customHeight="1">
      <c r="B52" s="119" t="s">
        <v>17</v>
      </c>
      <c r="C52" s="119"/>
      <c r="D52" s="119"/>
      <c r="E52" s="51">
        <f>+E23+E37+E51</f>
        <v>766</v>
      </c>
      <c r="F52" s="51">
        <f>+F23+F37+F51</f>
        <v>6</v>
      </c>
      <c r="G52" s="51">
        <f>+G23+G37+G51</f>
        <v>37</v>
      </c>
      <c r="H52" s="51">
        <f>+H23+H37+H51</f>
        <v>809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F46" sqref="F46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71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72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46" t="s">
        <v>73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5" t="s">
        <v>19</v>
      </c>
      <c r="F9" s="75" t="s">
        <v>26</v>
      </c>
      <c r="G9" s="75" t="s">
        <v>20</v>
      </c>
      <c r="H9" s="75" t="s">
        <v>13</v>
      </c>
    </row>
    <row r="10" spans="1:8">
      <c r="A10" s="15"/>
      <c r="B10" s="76"/>
      <c r="C10" s="77"/>
      <c r="D10" s="78">
        <v>13</v>
      </c>
      <c r="E10" s="50">
        <v>73</v>
      </c>
      <c r="F10" s="50">
        <v>10</v>
      </c>
      <c r="G10" s="50">
        <v>1</v>
      </c>
      <c r="H10" s="79">
        <f>E10+F10+G10</f>
        <v>84</v>
      </c>
    </row>
    <row r="11" spans="1:8">
      <c r="A11" s="15"/>
      <c r="B11" s="80" t="s">
        <v>1</v>
      </c>
      <c r="C11" s="77" t="s">
        <v>0</v>
      </c>
      <c r="D11" s="78">
        <v>12</v>
      </c>
      <c r="E11" s="50">
        <v>31</v>
      </c>
      <c r="F11" s="50">
        <v>0</v>
      </c>
      <c r="G11" s="50">
        <v>1</v>
      </c>
      <c r="H11" s="79">
        <f t="shared" ref="H11:H22" si="0">E11+F11+G11</f>
        <v>32</v>
      </c>
    </row>
    <row r="12" spans="1:8">
      <c r="A12" s="15"/>
      <c r="B12" s="80" t="s">
        <v>2</v>
      </c>
      <c r="C12" s="77"/>
      <c r="D12" s="78">
        <v>11</v>
      </c>
      <c r="E12" s="50">
        <v>10</v>
      </c>
      <c r="F12" s="50">
        <v>1</v>
      </c>
      <c r="G12" s="50">
        <v>0</v>
      </c>
      <c r="H12" s="79">
        <f t="shared" si="0"/>
        <v>11</v>
      </c>
    </row>
    <row r="13" spans="1:8">
      <c r="A13" s="15"/>
      <c r="B13" s="80" t="s">
        <v>1</v>
      </c>
      <c r="C13" s="81"/>
      <c r="D13" s="78">
        <v>10</v>
      </c>
      <c r="E13" s="50">
        <v>2</v>
      </c>
      <c r="F13" s="50">
        <v>0</v>
      </c>
      <c r="G13" s="50">
        <v>0</v>
      </c>
      <c r="H13" s="79">
        <f t="shared" si="0"/>
        <v>2</v>
      </c>
    </row>
    <row r="14" spans="1:8">
      <c r="A14" s="15"/>
      <c r="B14" s="80" t="s">
        <v>3</v>
      </c>
      <c r="C14" s="77"/>
      <c r="D14" s="78">
        <v>9</v>
      </c>
      <c r="E14" s="50">
        <v>2</v>
      </c>
      <c r="F14" s="50">
        <v>0</v>
      </c>
      <c r="G14" s="50">
        <v>0</v>
      </c>
      <c r="H14" s="79">
        <f t="shared" si="0"/>
        <v>2</v>
      </c>
    </row>
    <row r="15" spans="1:8">
      <c r="A15" s="15"/>
      <c r="B15" s="80" t="s">
        <v>4</v>
      </c>
      <c r="C15" s="77" t="s">
        <v>5</v>
      </c>
      <c r="D15" s="78">
        <v>8</v>
      </c>
      <c r="E15" s="50">
        <v>5</v>
      </c>
      <c r="F15" s="50">
        <v>0</v>
      </c>
      <c r="G15" s="50">
        <v>0</v>
      </c>
      <c r="H15" s="79">
        <f t="shared" si="0"/>
        <v>5</v>
      </c>
    </row>
    <row r="16" spans="1:8">
      <c r="A16" s="15"/>
      <c r="B16" s="80" t="s">
        <v>6</v>
      </c>
      <c r="C16" s="77"/>
      <c r="D16" s="78">
        <v>7</v>
      </c>
      <c r="E16" s="50">
        <v>10</v>
      </c>
      <c r="F16" s="50">
        <v>1</v>
      </c>
      <c r="G16" s="50">
        <v>0</v>
      </c>
      <c r="H16" s="79">
        <f t="shared" si="0"/>
        <v>11</v>
      </c>
    </row>
    <row r="17" spans="1:8">
      <c r="A17" s="15"/>
      <c r="B17" s="80" t="s">
        <v>7</v>
      </c>
      <c r="C17" s="77"/>
      <c r="D17" s="78">
        <v>6</v>
      </c>
      <c r="E17" s="50">
        <v>12</v>
      </c>
      <c r="F17" s="50">
        <v>0</v>
      </c>
      <c r="G17" s="50">
        <v>2</v>
      </c>
      <c r="H17" s="79">
        <f t="shared" si="0"/>
        <v>14</v>
      </c>
    </row>
    <row r="18" spans="1:8">
      <c r="A18" s="15"/>
      <c r="B18" s="80" t="s">
        <v>1</v>
      </c>
      <c r="C18" s="81"/>
      <c r="D18" s="78">
        <v>5</v>
      </c>
      <c r="E18" s="50">
        <v>12</v>
      </c>
      <c r="F18" s="50">
        <v>1</v>
      </c>
      <c r="G18" s="50">
        <v>0</v>
      </c>
      <c r="H18" s="79">
        <f t="shared" si="0"/>
        <v>13</v>
      </c>
    </row>
    <row r="19" spans="1:8">
      <c r="A19" s="15"/>
      <c r="B19" s="80"/>
      <c r="C19" s="77"/>
      <c r="D19" s="78">
        <v>4</v>
      </c>
      <c r="E19" s="50">
        <v>8</v>
      </c>
      <c r="F19" s="50">
        <v>1</v>
      </c>
      <c r="G19" s="50">
        <v>0</v>
      </c>
      <c r="H19" s="79">
        <f t="shared" si="0"/>
        <v>9</v>
      </c>
    </row>
    <row r="20" spans="1:8">
      <c r="A20" s="15"/>
      <c r="B20" s="80"/>
      <c r="C20" s="77" t="s">
        <v>1</v>
      </c>
      <c r="D20" s="78">
        <v>3</v>
      </c>
      <c r="E20" s="50">
        <v>13</v>
      </c>
      <c r="F20" s="50">
        <v>3</v>
      </c>
      <c r="G20" s="50">
        <v>0</v>
      </c>
      <c r="H20" s="79">
        <f t="shared" si="0"/>
        <v>16</v>
      </c>
    </row>
    <row r="21" spans="1:8">
      <c r="A21" s="15"/>
      <c r="B21" s="80"/>
      <c r="C21" s="77"/>
      <c r="D21" s="78">
        <v>2</v>
      </c>
      <c r="E21" s="50">
        <v>3</v>
      </c>
      <c r="F21" s="50">
        <v>0</v>
      </c>
      <c r="G21" s="50">
        <v>0</v>
      </c>
      <c r="H21" s="79">
        <f t="shared" si="0"/>
        <v>3</v>
      </c>
    </row>
    <row r="22" spans="1:8">
      <c r="A22" s="15"/>
      <c r="B22" s="82"/>
      <c r="C22" s="83"/>
      <c r="D22" s="76">
        <v>1</v>
      </c>
      <c r="E22" s="50">
        <v>0</v>
      </c>
      <c r="F22" s="50">
        <v>0</v>
      </c>
      <c r="G22" s="50">
        <v>0</v>
      </c>
      <c r="H22" s="79">
        <f t="shared" si="0"/>
        <v>0</v>
      </c>
    </row>
    <row r="23" spans="1:8" ht="12.75" customHeight="1">
      <c r="A23" s="15"/>
      <c r="B23" s="133" t="s">
        <v>14</v>
      </c>
      <c r="C23" s="134"/>
      <c r="D23" s="135"/>
      <c r="E23" s="79">
        <f>SUM(E10:E22)</f>
        <v>181</v>
      </c>
      <c r="F23" s="79">
        <f>SUM(F10:F22)</f>
        <v>17</v>
      </c>
      <c r="G23" s="79">
        <f>SUM(G10:G22)</f>
        <v>4</v>
      </c>
      <c r="H23" s="79">
        <f>SUM(H10:H22)</f>
        <v>202</v>
      </c>
    </row>
    <row r="24" spans="1:8">
      <c r="A24" s="15"/>
      <c r="B24" s="76"/>
      <c r="C24" s="84"/>
      <c r="D24" s="78">
        <v>13</v>
      </c>
      <c r="E24" s="50">
        <v>186</v>
      </c>
      <c r="F24" s="50">
        <v>10</v>
      </c>
      <c r="G24" s="50">
        <v>3</v>
      </c>
      <c r="H24" s="79">
        <f t="shared" ref="H24:H36" si="1">E24+F24+G24</f>
        <v>199</v>
      </c>
    </row>
    <row r="25" spans="1:8">
      <c r="A25" s="15"/>
      <c r="B25" s="80"/>
      <c r="C25" s="85" t="s">
        <v>0</v>
      </c>
      <c r="D25" s="78">
        <v>12</v>
      </c>
      <c r="E25" s="50">
        <v>20</v>
      </c>
      <c r="F25" s="50">
        <v>1</v>
      </c>
      <c r="G25" s="50">
        <v>0</v>
      </c>
      <c r="H25" s="79">
        <f t="shared" si="1"/>
        <v>21</v>
      </c>
    </row>
    <row r="26" spans="1:8">
      <c r="A26" s="15"/>
      <c r="B26" s="80" t="s">
        <v>7</v>
      </c>
      <c r="C26" s="85"/>
      <c r="D26" s="78">
        <v>11</v>
      </c>
      <c r="E26" s="50">
        <v>35</v>
      </c>
      <c r="F26" s="50">
        <v>3</v>
      </c>
      <c r="G26" s="50">
        <v>0</v>
      </c>
      <c r="H26" s="79">
        <f t="shared" si="1"/>
        <v>38</v>
      </c>
    </row>
    <row r="27" spans="1:8">
      <c r="A27" s="15"/>
      <c r="B27" s="80" t="s">
        <v>8</v>
      </c>
      <c r="C27" s="84"/>
      <c r="D27" s="78">
        <v>10</v>
      </c>
      <c r="E27" s="50">
        <v>9</v>
      </c>
      <c r="F27" s="50">
        <v>0</v>
      </c>
      <c r="G27" s="50">
        <v>1</v>
      </c>
      <c r="H27" s="79">
        <f t="shared" si="1"/>
        <v>10</v>
      </c>
    </row>
    <row r="28" spans="1:8">
      <c r="A28" s="15"/>
      <c r="B28" s="80" t="s">
        <v>0</v>
      </c>
      <c r="C28" s="85"/>
      <c r="D28" s="78">
        <v>9</v>
      </c>
      <c r="E28" s="50">
        <v>5</v>
      </c>
      <c r="F28" s="50">
        <v>1</v>
      </c>
      <c r="G28" s="50">
        <v>0</v>
      </c>
      <c r="H28" s="79">
        <f t="shared" si="1"/>
        <v>6</v>
      </c>
    </row>
    <row r="29" spans="1:8">
      <c r="A29" s="15"/>
      <c r="B29" s="80" t="s">
        <v>2</v>
      </c>
      <c r="C29" s="85" t="s">
        <v>5</v>
      </c>
      <c r="D29" s="78">
        <v>8</v>
      </c>
      <c r="E29" s="50">
        <v>2</v>
      </c>
      <c r="F29" s="50">
        <v>0</v>
      </c>
      <c r="G29" s="50">
        <v>0</v>
      </c>
      <c r="H29" s="79">
        <f t="shared" si="1"/>
        <v>2</v>
      </c>
    </row>
    <row r="30" spans="1:8">
      <c r="A30" s="15"/>
      <c r="B30" s="80" t="s">
        <v>4</v>
      </c>
      <c r="C30" s="85"/>
      <c r="D30" s="78">
        <v>7</v>
      </c>
      <c r="E30" s="50">
        <v>15</v>
      </c>
      <c r="F30" s="50">
        <v>1</v>
      </c>
      <c r="G30" s="50">
        <v>0</v>
      </c>
      <c r="H30" s="79">
        <f t="shared" si="1"/>
        <v>16</v>
      </c>
    </row>
    <row r="31" spans="1:8">
      <c r="A31" s="15"/>
      <c r="B31" s="80" t="s">
        <v>0</v>
      </c>
      <c r="C31" s="85"/>
      <c r="D31" s="78">
        <v>6</v>
      </c>
      <c r="E31" s="50">
        <v>11</v>
      </c>
      <c r="F31" s="50">
        <v>1</v>
      </c>
      <c r="G31" s="50">
        <v>0</v>
      </c>
      <c r="H31" s="79">
        <f t="shared" si="1"/>
        <v>12</v>
      </c>
    </row>
    <row r="32" spans="1:8">
      <c r="A32" s="15"/>
      <c r="B32" s="80" t="s">
        <v>9</v>
      </c>
      <c r="C32" s="84"/>
      <c r="D32" s="78">
        <v>5</v>
      </c>
      <c r="E32" s="50">
        <v>12</v>
      </c>
      <c r="F32" s="50">
        <v>0</v>
      </c>
      <c r="G32" s="50">
        <v>1</v>
      </c>
      <c r="H32" s="79">
        <f t="shared" si="1"/>
        <v>13</v>
      </c>
    </row>
    <row r="33" spans="1:8">
      <c r="A33" s="15"/>
      <c r="B33" s="80"/>
      <c r="C33" s="85"/>
      <c r="D33" s="78">
        <v>4</v>
      </c>
      <c r="E33" s="50">
        <v>10</v>
      </c>
      <c r="F33" s="50">
        <v>2</v>
      </c>
      <c r="G33" s="50">
        <v>1</v>
      </c>
      <c r="H33" s="79">
        <f t="shared" si="1"/>
        <v>13</v>
      </c>
    </row>
    <row r="34" spans="1:8">
      <c r="A34" s="15"/>
      <c r="B34" s="80"/>
      <c r="C34" s="85" t="s">
        <v>1</v>
      </c>
      <c r="D34" s="78">
        <v>3</v>
      </c>
      <c r="E34" s="50">
        <v>12</v>
      </c>
      <c r="F34" s="50">
        <v>1</v>
      </c>
      <c r="G34" s="50">
        <v>0</v>
      </c>
      <c r="H34" s="79">
        <f t="shared" si="1"/>
        <v>13</v>
      </c>
    </row>
    <row r="35" spans="1:8">
      <c r="A35" s="15"/>
      <c r="B35" s="80"/>
      <c r="C35" s="85"/>
      <c r="D35" s="78">
        <v>2</v>
      </c>
      <c r="E35" s="50">
        <v>9</v>
      </c>
      <c r="F35" s="50">
        <v>0</v>
      </c>
      <c r="G35" s="50">
        <v>1</v>
      </c>
      <c r="H35" s="79">
        <f t="shared" si="1"/>
        <v>10</v>
      </c>
    </row>
    <row r="36" spans="1:8">
      <c r="A36" s="15"/>
      <c r="B36" s="82"/>
      <c r="C36" s="86"/>
      <c r="D36" s="76">
        <v>1</v>
      </c>
      <c r="E36" s="50">
        <v>0</v>
      </c>
      <c r="F36" s="50">
        <v>0</v>
      </c>
      <c r="G36" s="50">
        <v>0</v>
      </c>
      <c r="H36" s="79">
        <f t="shared" si="1"/>
        <v>0</v>
      </c>
    </row>
    <row r="37" spans="1:8" ht="12.75" customHeight="1">
      <c r="A37" s="15"/>
      <c r="B37" s="133" t="s">
        <v>15</v>
      </c>
      <c r="C37" s="134"/>
      <c r="D37" s="135"/>
      <c r="E37" s="79">
        <f>SUM(E24:E36)</f>
        <v>326</v>
      </c>
      <c r="F37" s="79">
        <f>SUM(F24:F36)</f>
        <v>20</v>
      </c>
      <c r="G37" s="79">
        <f>SUM(G24:G36)</f>
        <v>7</v>
      </c>
      <c r="H37" s="79">
        <f>SUM(H24:H36)</f>
        <v>353</v>
      </c>
    </row>
    <row r="38" spans="1:8">
      <c r="A38" s="15"/>
      <c r="B38" s="76"/>
      <c r="C38" s="76"/>
      <c r="D38" s="78">
        <v>13</v>
      </c>
      <c r="E38" s="50">
        <v>1</v>
      </c>
      <c r="F38" s="50">
        <v>0</v>
      </c>
      <c r="G38" s="50">
        <v>0</v>
      </c>
      <c r="H38" s="79">
        <f t="shared" ref="H38:H50" si="2">E38+F38+G38</f>
        <v>1</v>
      </c>
    </row>
    <row r="39" spans="1:8">
      <c r="A39" s="15"/>
      <c r="B39" s="80" t="s">
        <v>1</v>
      </c>
      <c r="C39" s="85" t="s">
        <v>0</v>
      </c>
      <c r="D39" s="78">
        <v>12</v>
      </c>
      <c r="E39" s="50">
        <v>0</v>
      </c>
      <c r="F39" s="50">
        <v>0</v>
      </c>
      <c r="G39" s="50">
        <v>0</v>
      </c>
      <c r="H39" s="79">
        <f t="shared" si="2"/>
        <v>0</v>
      </c>
    </row>
    <row r="40" spans="1:8">
      <c r="A40" s="15"/>
      <c r="B40" s="80" t="s">
        <v>10</v>
      </c>
      <c r="C40" s="82"/>
      <c r="D40" s="78">
        <v>11</v>
      </c>
      <c r="E40" s="50">
        <v>0</v>
      </c>
      <c r="F40" s="50">
        <v>0</v>
      </c>
      <c r="G40" s="50">
        <v>0</v>
      </c>
      <c r="H40" s="79">
        <f t="shared" si="2"/>
        <v>0</v>
      </c>
    </row>
    <row r="41" spans="1:8">
      <c r="A41" s="15"/>
      <c r="B41" s="80" t="s">
        <v>11</v>
      </c>
      <c r="C41" s="85"/>
      <c r="D41" s="78">
        <v>10</v>
      </c>
      <c r="E41" s="50">
        <v>1</v>
      </c>
      <c r="F41" s="50">
        <v>0</v>
      </c>
      <c r="G41" s="50">
        <v>0</v>
      </c>
      <c r="H41" s="79">
        <f t="shared" si="2"/>
        <v>1</v>
      </c>
    </row>
    <row r="42" spans="1:8">
      <c r="A42" s="15"/>
      <c r="B42" s="80" t="s">
        <v>4</v>
      </c>
      <c r="C42" s="85"/>
      <c r="D42" s="78">
        <v>9</v>
      </c>
      <c r="E42" s="50">
        <v>0</v>
      </c>
      <c r="F42" s="50">
        <v>0</v>
      </c>
      <c r="G42" s="50">
        <v>0</v>
      </c>
      <c r="H42" s="79">
        <f t="shared" si="2"/>
        <v>0</v>
      </c>
    </row>
    <row r="43" spans="1:8">
      <c r="A43" s="15"/>
      <c r="B43" s="80" t="s">
        <v>3</v>
      </c>
      <c r="C43" s="85" t="s">
        <v>5</v>
      </c>
      <c r="D43" s="78">
        <v>8</v>
      </c>
      <c r="E43" s="50">
        <v>0</v>
      </c>
      <c r="F43" s="50">
        <v>0</v>
      </c>
      <c r="G43" s="50">
        <v>0</v>
      </c>
      <c r="H43" s="79">
        <f t="shared" si="2"/>
        <v>0</v>
      </c>
    </row>
    <row r="44" spans="1:8">
      <c r="A44" s="15"/>
      <c r="B44" s="80" t="s">
        <v>4</v>
      </c>
      <c r="C44" s="85"/>
      <c r="D44" s="78">
        <v>7</v>
      </c>
      <c r="E44" s="50">
        <v>0</v>
      </c>
      <c r="F44" s="50">
        <v>0</v>
      </c>
      <c r="G44" s="50">
        <v>0</v>
      </c>
      <c r="H44" s="79">
        <f t="shared" si="2"/>
        <v>0</v>
      </c>
    </row>
    <row r="45" spans="1:8">
      <c r="A45" s="15"/>
      <c r="B45" s="80" t="s">
        <v>1</v>
      </c>
      <c r="C45" s="85"/>
      <c r="D45" s="78">
        <v>6</v>
      </c>
      <c r="E45" s="50">
        <v>0</v>
      </c>
      <c r="F45" s="50">
        <v>0</v>
      </c>
      <c r="G45" s="50">
        <v>0</v>
      </c>
      <c r="H45" s="79">
        <f t="shared" si="2"/>
        <v>0</v>
      </c>
    </row>
    <row r="46" spans="1:8">
      <c r="A46" s="15"/>
      <c r="B46" s="80" t="s">
        <v>12</v>
      </c>
      <c r="C46" s="76"/>
      <c r="D46" s="78">
        <v>5</v>
      </c>
      <c r="E46" s="50">
        <v>0</v>
      </c>
      <c r="F46" s="50">
        <v>0</v>
      </c>
      <c r="G46" s="50">
        <v>0</v>
      </c>
      <c r="H46" s="79">
        <f t="shared" si="2"/>
        <v>0</v>
      </c>
    </row>
    <row r="47" spans="1:8">
      <c r="A47" s="15"/>
      <c r="B47" s="80"/>
      <c r="C47" s="85"/>
      <c r="D47" s="78">
        <v>4</v>
      </c>
      <c r="E47" s="50">
        <v>0</v>
      </c>
      <c r="F47" s="50">
        <v>0</v>
      </c>
      <c r="G47" s="50">
        <v>0</v>
      </c>
      <c r="H47" s="79">
        <f t="shared" si="2"/>
        <v>0</v>
      </c>
    </row>
    <row r="48" spans="1:8">
      <c r="A48" s="15"/>
      <c r="B48" s="80"/>
      <c r="C48" s="85" t="s">
        <v>1</v>
      </c>
      <c r="D48" s="78">
        <v>3</v>
      </c>
      <c r="E48" s="50">
        <v>0</v>
      </c>
      <c r="F48" s="50">
        <v>0</v>
      </c>
      <c r="G48" s="50">
        <v>0</v>
      </c>
      <c r="H48" s="79">
        <f t="shared" si="2"/>
        <v>0</v>
      </c>
    </row>
    <row r="49" spans="1:8">
      <c r="A49" s="15"/>
      <c r="B49" s="80"/>
      <c r="C49" s="85"/>
      <c r="D49" s="78">
        <v>2</v>
      </c>
      <c r="E49" s="50">
        <v>0</v>
      </c>
      <c r="F49" s="50">
        <v>0</v>
      </c>
      <c r="G49" s="50">
        <v>0</v>
      </c>
      <c r="H49" s="79">
        <f t="shared" si="2"/>
        <v>0</v>
      </c>
    </row>
    <row r="50" spans="1:8">
      <c r="A50" s="15"/>
      <c r="B50" s="82"/>
      <c r="C50" s="85"/>
      <c r="D50" s="76">
        <v>1</v>
      </c>
      <c r="E50" s="50">
        <v>0</v>
      </c>
      <c r="F50" s="50">
        <v>0</v>
      </c>
      <c r="G50" s="50">
        <v>0</v>
      </c>
      <c r="H50" s="79">
        <f t="shared" si="2"/>
        <v>0</v>
      </c>
    </row>
    <row r="51" spans="1:8" ht="12.75" customHeight="1">
      <c r="B51" s="136" t="s">
        <v>16</v>
      </c>
      <c r="C51" s="136"/>
      <c r="D51" s="136"/>
      <c r="E51" s="79">
        <f>SUM(E38:E50)</f>
        <v>2</v>
      </c>
      <c r="F51" s="79">
        <f>SUM(F38:F50)</f>
        <v>0</v>
      </c>
      <c r="G51" s="79">
        <f>SUM(G38:G50)</f>
        <v>0</v>
      </c>
      <c r="H51" s="79">
        <f>SUM(H38:H50)</f>
        <v>2</v>
      </c>
    </row>
    <row r="52" spans="1:8" ht="12.75" customHeight="1">
      <c r="B52" s="131" t="s">
        <v>17</v>
      </c>
      <c r="C52" s="131"/>
      <c r="D52" s="131"/>
      <c r="E52" s="87">
        <f>+E23+E37+E51</f>
        <v>509</v>
      </c>
      <c r="F52" s="87">
        <f>+F23+F37+F51</f>
        <v>37</v>
      </c>
      <c r="G52" s="87">
        <f>+G23+G37+G51</f>
        <v>11</v>
      </c>
      <c r="H52" s="87">
        <f>+H23+H37+H51</f>
        <v>557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K45" sqref="K4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33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34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593</v>
      </c>
      <c r="F10" s="50">
        <v>13</v>
      </c>
      <c r="G10" s="50">
        <v>2</v>
      </c>
      <c r="H10" s="49">
        <f>E10+F10+G10</f>
        <v>608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34</v>
      </c>
      <c r="F11" s="50">
        <v>1</v>
      </c>
      <c r="G11" s="50">
        <v>0</v>
      </c>
      <c r="H11" s="49">
        <f t="shared" ref="H11:H22" si="0">E11+F11+G11</f>
        <v>35</v>
      </c>
    </row>
    <row r="12" spans="1:8">
      <c r="A12" s="15"/>
      <c r="B12" s="16" t="s">
        <v>2</v>
      </c>
      <c r="C12" s="9"/>
      <c r="D12" s="54">
        <v>11</v>
      </c>
      <c r="E12" s="50">
        <v>53</v>
      </c>
      <c r="F12" s="50">
        <v>1</v>
      </c>
      <c r="G12" s="50">
        <v>0</v>
      </c>
      <c r="H12" s="49">
        <f t="shared" si="0"/>
        <v>54</v>
      </c>
    </row>
    <row r="13" spans="1:8">
      <c r="A13" s="15"/>
      <c r="B13" s="16" t="s">
        <v>1</v>
      </c>
      <c r="C13" s="55"/>
      <c r="D13" s="54">
        <v>10</v>
      </c>
      <c r="E13" s="50">
        <v>27</v>
      </c>
      <c r="F13" s="50">
        <v>3</v>
      </c>
      <c r="G13" s="50">
        <v>1</v>
      </c>
      <c r="H13" s="49">
        <f t="shared" si="0"/>
        <v>31</v>
      </c>
    </row>
    <row r="14" spans="1:8">
      <c r="A14" s="15"/>
      <c r="B14" s="16" t="s">
        <v>3</v>
      </c>
      <c r="C14" s="9"/>
      <c r="D14" s="54">
        <v>9</v>
      </c>
      <c r="E14" s="50">
        <v>30</v>
      </c>
      <c r="F14" s="50">
        <v>5</v>
      </c>
      <c r="G14" s="50">
        <v>0</v>
      </c>
      <c r="H14" s="49">
        <f t="shared" si="0"/>
        <v>35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124</v>
      </c>
      <c r="F15" s="50">
        <v>10</v>
      </c>
      <c r="G15" s="50">
        <v>6</v>
      </c>
      <c r="H15" s="49">
        <f t="shared" si="0"/>
        <v>140</v>
      </c>
    </row>
    <row r="16" spans="1:8">
      <c r="A16" s="15"/>
      <c r="B16" s="16" t="s">
        <v>6</v>
      </c>
      <c r="C16" s="9"/>
      <c r="D16" s="54">
        <v>7</v>
      </c>
      <c r="E16" s="50">
        <v>60</v>
      </c>
      <c r="F16" s="50">
        <v>3</v>
      </c>
      <c r="G16" s="50">
        <v>2</v>
      </c>
      <c r="H16" s="49">
        <f t="shared" si="0"/>
        <v>65</v>
      </c>
    </row>
    <row r="17" spans="1:8">
      <c r="A17" s="15"/>
      <c r="B17" s="16" t="s">
        <v>7</v>
      </c>
      <c r="C17" s="9"/>
      <c r="D17" s="54">
        <v>6</v>
      </c>
      <c r="E17" s="50">
        <v>69</v>
      </c>
      <c r="F17" s="50">
        <v>2</v>
      </c>
      <c r="G17" s="50">
        <v>2</v>
      </c>
      <c r="H17" s="49">
        <f t="shared" si="0"/>
        <v>73</v>
      </c>
    </row>
    <row r="18" spans="1:8">
      <c r="A18" s="15"/>
      <c r="B18" s="16" t="s">
        <v>1</v>
      </c>
      <c r="C18" s="55"/>
      <c r="D18" s="54">
        <v>5</v>
      </c>
      <c r="E18" s="50">
        <v>154</v>
      </c>
      <c r="F18" s="50">
        <v>16</v>
      </c>
      <c r="G18" s="50">
        <v>3</v>
      </c>
      <c r="H18" s="49">
        <f t="shared" si="0"/>
        <v>173</v>
      </c>
    </row>
    <row r="19" spans="1:8">
      <c r="A19" s="15"/>
      <c r="B19" s="16"/>
      <c r="C19" s="9"/>
      <c r="D19" s="54">
        <v>4</v>
      </c>
      <c r="E19" s="50">
        <v>41</v>
      </c>
      <c r="F19" s="50">
        <v>8</v>
      </c>
      <c r="G19" s="50">
        <v>1</v>
      </c>
      <c r="H19" s="49">
        <f t="shared" si="0"/>
        <v>50</v>
      </c>
    </row>
    <row r="20" spans="1:8">
      <c r="A20" s="15"/>
      <c r="B20" s="16"/>
      <c r="C20" s="9" t="s">
        <v>1</v>
      </c>
      <c r="D20" s="54">
        <v>3</v>
      </c>
      <c r="E20" s="50">
        <v>54</v>
      </c>
      <c r="F20" s="50">
        <v>8</v>
      </c>
      <c r="G20" s="50">
        <v>0</v>
      </c>
      <c r="H20" s="49">
        <f t="shared" si="0"/>
        <v>62</v>
      </c>
    </row>
    <row r="21" spans="1:8">
      <c r="A21" s="15"/>
      <c r="B21" s="16"/>
      <c r="C21" s="9"/>
      <c r="D21" s="54">
        <v>2</v>
      </c>
      <c r="E21" s="50">
        <v>118</v>
      </c>
      <c r="F21" s="50">
        <v>12</v>
      </c>
      <c r="G21" s="50">
        <v>0</v>
      </c>
      <c r="H21" s="49">
        <f t="shared" si="0"/>
        <v>130</v>
      </c>
    </row>
    <row r="22" spans="1:8">
      <c r="A22" s="15"/>
      <c r="B22" s="10"/>
      <c r="C22" s="17"/>
      <c r="D22" s="53">
        <v>1</v>
      </c>
      <c r="E22" s="50">
        <v>58</v>
      </c>
      <c r="F22" s="50">
        <v>2</v>
      </c>
      <c r="G22" s="50">
        <v>0</v>
      </c>
      <c r="H22" s="49">
        <f t="shared" si="0"/>
        <v>60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1415</v>
      </c>
      <c r="F23" s="49">
        <f>SUM(F10:F22)</f>
        <v>84</v>
      </c>
      <c r="G23" s="49">
        <f>SUM(G10:G22)</f>
        <v>17</v>
      </c>
      <c r="H23" s="49">
        <f>SUM(H10:H22)</f>
        <v>1516</v>
      </c>
    </row>
    <row r="24" spans="1:8">
      <c r="A24" s="15"/>
      <c r="B24" s="53"/>
      <c r="C24" s="56"/>
      <c r="D24" s="54">
        <v>13</v>
      </c>
      <c r="E24" s="50">
        <v>1224</v>
      </c>
      <c r="F24" s="50">
        <v>42</v>
      </c>
      <c r="G24" s="50">
        <v>0</v>
      </c>
      <c r="H24" s="49">
        <f t="shared" ref="H24:H36" si="1">E24+F24+G24</f>
        <v>1266</v>
      </c>
    </row>
    <row r="25" spans="1:8">
      <c r="A25" s="15"/>
      <c r="B25" s="16"/>
      <c r="C25" s="11" t="s">
        <v>0</v>
      </c>
      <c r="D25" s="54">
        <v>12</v>
      </c>
      <c r="E25" s="50">
        <v>55</v>
      </c>
      <c r="F25" s="50">
        <v>0</v>
      </c>
      <c r="G25" s="50">
        <v>1</v>
      </c>
      <c r="H25" s="49">
        <f t="shared" si="1"/>
        <v>56</v>
      </c>
    </row>
    <row r="26" spans="1:8">
      <c r="A26" s="15"/>
      <c r="B26" s="16" t="s">
        <v>7</v>
      </c>
      <c r="C26" s="11"/>
      <c r="D26" s="54">
        <v>11</v>
      </c>
      <c r="E26" s="50">
        <v>86</v>
      </c>
      <c r="F26" s="50">
        <v>4</v>
      </c>
      <c r="G26" s="50">
        <v>0</v>
      </c>
      <c r="H26" s="49">
        <f t="shared" si="1"/>
        <v>90</v>
      </c>
    </row>
    <row r="27" spans="1:8">
      <c r="A27" s="15"/>
      <c r="B27" s="16" t="s">
        <v>8</v>
      </c>
      <c r="C27" s="56"/>
      <c r="D27" s="54">
        <v>10</v>
      </c>
      <c r="E27" s="50">
        <v>95</v>
      </c>
      <c r="F27" s="50">
        <v>2</v>
      </c>
      <c r="G27" s="50">
        <v>0</v>
      </c>
      <c r="H27" s="49">
        <f t="shared" si="1"/>
        <v>97</v>
      </c>
    </row>
    <row r="28" spans="1:8">
      <c r="A28" s="15"/>
      <c r="B28" s="16" t="s">
        <v>0</v>
      </c>
      <c r="C28" s="11"/>
      <c r="D28" s="54">
        <v>9</v>
      </c>
      <c r="E28" s="50">
        <v>52</v>
      </c>
      <c r="F28" s="50">
        <v>2</v>
      </c>
      <c r="G28" s="50">
        <v>0</v>
      </c>
      <c r="H28" s="49">
        <f t="shared" si="1"/>
        <v>54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300</v>
      </c>
      <c r="F29" s="50">
        <v>15</v>
      </c>
      <c r="G29" s="50">
        <v>3</v>
      </c>
      <c r="H29" s="49">
        <f t="shared" si="1"/>
        <v>318</v>
      </c>
    </row>
    <row r="30" spans="1:8">
      <c r="A30" s="15"/>
      <c r="B30" s="16" t="s">
        <v>4</v>
      </c>
      <c r="C30" s="11"/>
      <c r="D30" s="54">
        <v>7</v>
      </c>
      <c r="E30" s="50">
        <v>132</v>
      </c>
      <c r="F30" s="50">
        <v>4</v>
      </c>
      <c r="G30" s="50">
        <v>1</v>
      </c>
      <c r="H30" s="49">
        <f t="shared" si="1"/>
        <v>137</v>
      </c>
    </row>
    <row r="31" spans="1:8">
      <c r="A31" s="15"/>
      <c r="B31" s="16" t="s">
        <v>0</v>
      </c>
      <c r="C31" s="11"/>
      <c r="D31" s="54">
        <v>6</v>
      </c>
      <c r="E31" s="50">
        <v>103</v>
      </c>
      <c r="F31" s="50">
        <v>1</v>
      </c>
      <c r="G31" s="50">
        <v>0</v>
      </c>
      <c r="H31" s="49">
        <f t="shared" si="1"/>
        <v>104</v>
      </c>
    </row>
    <row r="32" spans="1:8">
      <c r="A32" s="15"/>
      <c r="B32" s="16" t="s">
        <v>9</v>
      </c>
      <c r="C32" s="56"/>
      <c r="D32" s="54">
        <v>5</v>
      </c>
      <c r="E32" s="50">
        <v>143</v>
      </c>
      <c r="F32" s="50">
        <v>3</v>
      </c>
      <c r="G32" s="50">
        <v>1</v>
      </c>
      <c r="H32" s="49">
        <f t="shared" si="1"/>
        <v>147</v>
      </c>
    </row>
    <row r="33" spans="1:8">
      <c r="A33" s="15"/>
      <c r="B33" s="16"/>
      <c r="C33" s="11"/>
      <c r="D33" s="54">
        <v>4</v>
      </c>
      <c r="E33" s="50">
        <v>95</v>
      </c>
      <c r="F33" s="50">
        <v>13</v>
      </c>
      <c r="G33" s="50">
        <v>0</v>
      </c>
      <c r="H33" s="49">
        <f t="shared" si="1"/>
        <v>108</v>
      </c>
    </row>
    <row r="34" spans="1:8">
      <c r="A34" s="15"/>
      <c r="B34" s="16"/>
      <c r="C34" s="11" t="s">
        <v>1</v>
      </c>
      <c r="D34" s="54">
        <v>3</v>
      </c>
      <c r="E34" s="50">
        <v>82</v>
      </c>
      <c r="F34" s="50">
        <v>8</v>
      </c>
      <c r="G34" s="50">
        <v>1</v>
      </c>
      <c r="H34" s="49">
        <f t="shared" si="1"/>
        <v>91</v>
      </c>
    </row>
    <row r="35" spans="1:8">
      <c r="A35" s="15"/>
      <c r="B35" s="16"/>
      <c r="C35" s="11"/>
      <c r="D35" s="54">
        <v>2</v>
      </c>
      <c r="E35" s="50">
        <v>129</v>
      </c>
      <c r="F35" s="50">
        <v>11</v>
      </c>
      <c r="G35" s="50">
        <v>0</v>
      </c>
      <c r="H35" s="49">
        <f t="shared" si="1"/>
        <v>140</v>
      </c>
    </row>
    <row r="36" spans="1:8">
      <c r="A36" s="15"/>
      <c r="B36" s="10"/>
      <c r="C36" s="18"/>
      <c r="D36" s="53">
        <v>1</v>
      </c>
      <c r="E36" s="50">
        <v>135</v>
      </c>
      <c r="F36" s="50">
        <v>1</v>
      </c>
      <c r="G36" s="50">
        <v>1</v>
      </c>
      <c r="H36" s="49">
        <f t="shared" si="1"/>
        <v>137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2631</v>
      </c>
      <c r="F37" s="49">
        <f>SUM(F24:F36)</f>
        <v>106</v>
      </c>
      <c r="G37" s="49">
        <f>SUM(G24:G36)</f>
        <v>8</v>
      </c>
      <c r="H37" s="49">
        <f>SUM(H24:H36)</f>
        <v>2745</v>
      </c>
    </row>
    <row r="38" spans="1:8">
      <c r="A38" s="15"/>
      <c r="B38" s="53"/>
      <c r="C38" s="53"/>
      <c r="D38" s="54">
        <v>13</v>
      </c>
      <c r="E38" s="50">
        <v>0</v>
      </c>
      <c r="F38" s="50">
        <v>0</v>
      </c>
      <c r="G38" s="50">
        <v>0</v>
      </c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0</v>
      </c>
      <c r="F51" s="49">
        <f>SUM(F38:F50)</f>
        <v>0</v>
      </c>
      <c r="G51" s="49">
        <f>SUM(G38:G50)</f>
        <v>0</v>
      </c>
      <c r="H51" s="49">
        <f>SUM(H38:H50)</f>
        <v>0</v>
      </c>
    </row>
    <row r="52" spans="1:8" ht="12.75" customHeight="1">
      <c r="B52" s="119" t="s">
        <v>17</v>
      </c>
      <c r="C52" s="119"/>
      <c r="D52" s="119"/>
      <c r="E52" s="51">
        <f>+E23+E37+E51</f>
        <v>4046</v>
      </c>
      <c r="F52" s="51">
        <f>+F23+F37+F51</f>
        <v>190</v>
      </c>
      <c r="G52" s="51">
        <f>+G23+G37+G51</f>
        <v>25</v>
      </c>
      <c r="H52" s="51">
        <f>+H23+H37+H51</f>
        <v>4261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H50" sqref="H50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35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36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653</v>
      </c>
      <c r="F10" s="50">
        <v>6</v>
      </c>
      <c r="G10" s="50">
        <v>28</v>
      </c>
      <c r="H10" s="49">
        <f>E10+F10+G10</f>
        <v>687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103</v>
      </c>
      <c r="F11" s="50">
        <v>1</v>
      </c>
      <c r="G11" s="50">
        <v>5</v>
      </c>
      <c r="H11" s="49">
        <f t="shared" ref="H11:H22" si="0">E11+F11+G11</f>
        <v>109</v>
      </c>
    </row>
    <row r="12" spans="1:8">
      <c r="A12" s="15"/>
      <c r="B12" s="16" t="s">
        <v>2</v>
      </c>
      <c r="C12" s="9"/>
      <c r="D12" s="54">
        <v>11</v>
      </c>
      <c r="E12" s="50">
        <v>149</v>
      </c>
      <c r="F12" s="50">
        <v>1</v>
      </c>
      <c r="G12" s="50">
        <v>10</v>
      </c>
      <c r="H12" s="49">
        <f t="shared" si="0"/>
        <v>160</v>
      </c>
    </row>
    <row r="13" spans="1:8">
      <c r="A13" s="15"/>
      <c r="B13" s="16" t="s">
        <v>1</v>
      </c>
      <c r="C13" s="55"/>
      <c r="D13" s="54">
        <v>10</v>
      </c>
      <c r="E13" s="50">
        <v>101</v>
      </c>
      <c r="F13" s="50">
        <v>3</v>
      </c>
      <c r="G13" s="50">
        <v>9</v>
      </c>
      <c r="H13" s="49">
        <f t="shared" si="0"/>
        <v>113</v>
      </c>
    </row>
    <row r="14" spans="1:8">
      <c r="A14" s="15"/>
      <c r="B14" s="16" t="s">
        <v>3</v>
      </c>
      <c r="C14" s="9"/>
      <c r="D14" s="54">
        <v>9</v>
      </c>
      <c r="E14" s="50">
        <v>23</v>
      </c>
      <c r="F14" s="50"/>
      <c r="G14" s="50">
        <v>2</v>
      </c>
      <c r="H14" s="49">
        <f t="shared" si="0"/>
        <v>25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108</v>
      </c>
      <c r="F15" s="50">
        <v>1</v>
      </c>
      <c r="G15" s="50">
        <v>16</v>
      </c>
      <c r="H15" s="49">
        <f t="shared" si="0"/>
        <v>125</v>
      </c>
    </row>
    <row r="16" spans="1:8">
      <c r="A16" s="15"/>
      <c r="B16" s="16" t="s">
        <v>6</v>
      </c>
      <c r="C16" s="9"/>
      <c r="D16" s="54">
        <v>7</v>
      </c>
      <c r="E16" s="50">
        <v>137</v>
      </c>
      <c r="F16" s="50">
        <v>1</v>
      </c>
      <c r="G16" s="50">
        <v>22</v>
      </c>
      <c r="H16" s="49">
        <f t="shared" si="0"/>
        <v>160</v>
      </c>
    </row>
    <row r="17" spans="1:8">
      <c r="A17" s="15"/>
      <c r="B17" s="16" t="s">
        <v>7</v>
      </c>
      <c r="C17" s="9"/>
      <c r="D17" s="54">
        <v>6</v>
      </c>
      <c r="E17" s="50">
        <v>300</v>
      </c>
      <c r="F17" s="50">
        <v>1</v>
      </c>
      <c r="G17" s="50">
        <v>30</v>
      </c>
      <c r="H17" s="49">
        <f t="shared" si="0"/>
        <v>331</v>
      </c>
    </row>
    <row r="18" spans="1:8">
      <c r="A18" s="15"/>
      <c r="B18" s="16" t="s">
        <v>1</v>
      </c>
      <c r="C18" s="55"/>
      <c r="D18" s="54">
        <v>5</v>
      </c>
      <c r="E18" s="50">
        <v>370</v>
      </c>
      <c r="F18" s="50">
        <v>2</v>
      </c>
      <c r="G18" s="50">
        <v>51</v>
      </c>
      <c r="H18" s="49">
        <f t="shared" si="0"/>
        <v>423</v>
      </c>
    </row>
    <row r="19" spans="1:8">
      <c r="A19" s="15"/>
      <c r="B19" s="16"/>
      <c r="C19" s="9"/>
      <c r="D19" s="54">
        <v>4</v>
      </c>
      <c r="E19" s="50">
        <v>124</v>
      </c>
      <c r="F19" s="50"/>
      <c r="G19" s="50">
        <v>24</v>
      </c>
      <c r="H19" s="49">
        <f t="shared" si="0"/>
        <v>148</v>
      </c>
    </row>
    <row r="20" spans="1:8">
      <c r="A20" s="15"/>
      <c r="B20" s="16"/>
      <c r="C20" s="9" t="s">
        <v>1</v>
      </c>
      <c r="D20" s="54">
        <v>3</v>
      </c>
      <c r="E20" s="50">
        <v>148</v>
      </c>
      <c r="F20" s="50"/>
      <c r="G20" s="50">
        <v>5</v>
      </c>
      <c r="H20" s="49">
        <f t="shared" si="0"/>
        <v>153</v>
      </c>
    </row>
    <row r="21" spans="1:8">
      <c r="A21" s="15"/>
      <c r="B21" s="16"/>
      <c r="C21" s="9"/>
      <c r="D21" s="54">
        <v>2</v>
      </c>
      <c r="E21" s="50">
        <v>111</v>
      </c>
      <c r="F21" s="50"/>
      <c r="G21" s="50">
        <v>2</v>
      </c>
      <c r="H21" s="49">
        <f t="shared" si="0"/>
        <v>113</v>
      </c>
    </row>
    <row r="22" spans="1:8">
      <c r="A22" s="15"/>
      <c r="B22" s="10"/>
      <c r="C22" s="17"/>
      <c r="D22" s="53">
        <v>1</v>
      </c>
      <c r="E22" s="50">
        <v>92</v>
      </c>
      <c r="F22" s="50"/>
      <c r="G22" s="50"/>
      <c r="H22" s="49">
        <f t="shared" si="0"/>
        <v>92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2419</v>
      </c>
      <c r="F23" s="49">
        <f>SUM(F10:F22)</f>
        <v>16</v>
      </c>
      <c r="G23" s="49">
        <f>SUM(G10:G22)</f>
        <v>204</v>
      </c>
      <c r="H23" s="49">
        <f>SUM(H10:H22)</f>
        <v>2639</v>
      </c>
    </row>
    <row r="24" spans="1:8">
      <c r="A24" s="15"/>
      <c r="B24" s="53"/>
      <c r="C24" s="56"/>
      <c r="D24" s="54">
        <v>13</v>
      </c>
      <c r="E24" s="50">
        <v>1034</v>
      </c>
      <c r="F24" s="50">
        <v>10</v>
      </c>
      <c r="G24" s="50">
        <v>74</v>
      </c>
      <c r="H24" s="49">
        <f t="shared" ref="H24:H36" si="1">E24+F24+G24</f>
        <v>1118</v>
      </c>
    </row>
    <row r="25" spans="1:8">
      <c r="A25" s="15"/>
      <c r="B25" s="16"/>
      <c r="C25" s="11" t="s">
        <v>0</v>
      </c>
      <c r="D25" s="54">
        <v>12</v>
      </c>
      <c r="E25" s="50">
        <v>213</v>
      </c>
      <c r="F25" s="50">
        <v>2</v>
      </c>
      <c r="G25" s="50">
        <v>8</v>
      </c>
      <c r="H25" s="49">
        <f t="shared" si="1"/>
        <v>223</v>
      </c>
    </row>
    <row r="26" spans="1:8">
      <c r="A26" s="15"/>
      <c r="B26" s="16" t="s">
        <v>7</v>
      </c>
      <c r="C26" s="11"/>
      <c r="D26" s="54">
        <v>11</v>
      </c>
      <c r="E26" s="50">
        <v>157</v>
      </c>
      <c r="F26" s="50">
        <v>1</v>
      </c>
      <c r="G26" s="50">
        <v>9</v>
      </c>
      <c r="H26" s="49">
        <f t="shared" si="1"/>
        <v>167</v>
      </c>
    </row>
    <row r="27" spans="1:8">
      <c r="A27" s="15"/>
      <c r="B27" s="16" t="s">
        <v>8</v>
      </c>
      <c r="C27" s="56"/>
      <c r="D27" s="54">
        <v>10</v>
      </c>
      <c r="E27" s="50">
        <v>181</v>
      </c>
      <c r="F27" s="50">
        <v>2</v>
      </c>
      <c r="G27" s="50">
        <v>10</v>
      </c>
      <c r="H27" s="49">
        <f t="shared" si="1"/>
        <v>193</v>
      </c>
    </row>
    <row r="28" spans="1:8">
      <c r="A28" s="15"/>
      <c r="B28" s="16" t="s">
        <v>0</v>
      </c>
      <c r="C28" s="11"/>
      <c r="D28" s="54">
        <v>9</v>
      </c>
      <c r="E28" s="50">
        <v>38</v>
      </c>
      <c r="F28" s="50">
        <v>1</v>
      </c>
      <c r="G28" s="50">
        <v>1</v>
      </c>
      <c r="H28" s="49">
        <f t="shared" si="1"/>
        <v>40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37</v>
      </c>
      <c r="F29" s="50"/>
      <c r="G29" s="50">
        <v>4</v>
      </c>
      <c r="H29" s="49">
        <f t="shared" si="1"/>
        <v>41</v>
      </c>
    </row>
    <row r="30" spans="1:8">
      <c r="A30" s="15"/>
      <c r="B30" s="16" t="s">
        <v>4</v>
      </c>
      <c r="C30" s="11"/>
      <c r="D30" s="54">
        <v>7</v>
      </c>
      <c r="E30" s="50">
        <v>122</v>
      </c>
      <c r="F30" s="50"/>
      <c r="G30" s="50">
        <v>11</v>
      </c>
      <c r="H30" s="49">
        <f t="shared" si="1"/>
        <v>133</v>
      </c>
    </row>
    <row r="31" spans="1:8">
      <c r="A31" s="15"/>
      <c r="B31" s="16" t="s">
        <v>0</v>
      </c>
      <c r="C31" s="11"/>
      <c r="D31" s="54">
        <v>6</v>
      </c>
      <c r="E31" s="50">
        <v>132</v>
      </c>
      <c r="F31" s="50"/>
      <c r="G31" s="50">
        <v>9</v>
      </c>
      <c r="H31" s="49">
        <f t="shared" si="1"/>
        <v>141</v>
      </c>
    </row>
    <row r="32" spans="1:8">
      <c r="A32" s="15"/>
      <c r="B32" s="16" t="s">
        <v>9</v>
      </c>
      <c r="C32" s="56"/>
      <c r="D32" s="54">
        <v>5</v>
      </c>
      <c r="E32" s="50">
        <v>338</v>
      </c>
      <c r="F32" s="50"/>
      <c r="G32" s="50">
        <v>29</v>
      </c>
      <c r="H32" s="49">
        <f t="shared" si="1"/>
        <v>367</v>
      </c>
    </row>
    <row r="33" spans="1:8">
      <c r="A33" s="15"/>
      <c r="B33" s="16"/>
      <c r="C33" s="11"/>
      <c r="D33" s="54">
        <v>4</v>
      </c>
      <c r="E33" s="50">
        <v>127</v>
      </c>
      <c r="F33" s="50">
        <v>1</v>
      </c>
      <c r="G33" s="50">
        <v>20</v>
      </c>
      <c r="H33" s="49">
        <f t="shared" si="1"/>
        <v>148</v>
      </c>
    </row>
    <row r="34" spans="1:8">
      <c r="A34" s="15"/>
      <c r="B34" s="16"/>
      <c r="C34" s="11" t="s">
        <v>1</v>
      </c>
      <c r="D34" s="54">
        <v>3</v>
      </c>
      <c r="E34" s="50">
        <v>185</v>
      </c>
      <c r="F34" s="50"/>
      <c r="G34" s="50">
        <v>2</v>
      </c>
      <c r="H34" s="49">
        <f t="shared" si="1"/>
        <v>187</v>
      </c>
    </row>
    <row r="35" spans="1:8">
      <c r="A35" s="15"/>
      <c r="B35" s="16"/>
      <c r="C35" s="11"/>
      <c r="D35" s="54">
        <v>2</v>
      </c>
      <c r="E35" s="50">
        <v>195</v>
      </c>
      <c r="F35" s="50"/>
      <c r="G35" s="50">
        <v>6</v>
      </c>
      <c r="H35" s="49">
        <f t="shared" si="1"/>
        <v>201</v>
      </c>
    </row>
    <row r="36" spans="1:8">
      <c r="A36" s="15"/>
      <c r="B36" s="10"/>
      <c r="C36" s="18"/>
      <c r="D36" s="53">
        <v>1</v>
      </c>
      <c r="E36" s="50">
        <v>136</v>
      </c>
      <c r="F36" s="50"/>
      <c r="G36" s="50"/>
      <c r="H36" s="49">
        <f t="shared" si="1"/>
        <v>136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2895</v>
      </c>
      <c r="F37" s="49">
        <f>SUM(F24:F36)</f>
        <v>17</v>
      </c>
      <c r="G37" s="49">
        <f>SUM(G24:G36)</f>
        <v>183</v>
      </c>
      <c r="H37" s="49">
        <f>SUM(H24:H36)</f>
        <v>3095</v>
      </c>
    </row>
    <row r="38" spans="1:8">
      <c r="A38" s="15"/>
      <c r="B38" s="53"/>
      <c r="C38" s="53"/>
      <c r="D38" s="54">
        <v>13</v>
      </c>
      <c r="E38" s="50"/>
      <c r="F38" s="50"/>
      <c r="G38" s="50"/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4">
        <v>12</v>
      </c>
      <c r="E39" s="50"/>
      <c r="F39" s="50"/>
      <c r="G39" s="50"/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/>
      <c r="F40" s="50"/>
      <c r="G40" s="50"/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/>
      <c r="F41" s="50"/>
      <c r="G41" s="50"/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/>
      <c r="F42" s="50"/>
      <c r="G42" s="50"/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/>
      <c r="F43" s="50"/>
      <c r="G43" s="50"/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/>
      <c r="F44" s="50"/>
      <c r="G44" s="50"/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/>
      <c r="F45" s="50"/>
      <c r="G45" s="50"/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/>
      <c r="F46" s="50"/>
      <c r="G46" s="50"/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/>
      <c r="F47" s="50"/>
      <c r="G47" s="50"/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/>
      <c r="F48" s="50"/>
      <c r="G48" s="50"/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/>
      <c r="F49" s="50"/>
      <c r="G49" s="50"/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/>
      <c r="F50" s="50"/>
      <c r="G50" s="50"/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0</v>
      </c>
      <c r="F51" s="49">
        <f>SUM(F38:F50)</f>
        <v>0</v>
      </c>
      <c r="G51" s="49">
        <f>SUM(G38:G50)</f>
        <v>0</v>
      </c>
      <c r="H51" s="49">
        <f>SUM(H38:H50)</f>
        <v>0</v>
      </c>
    </row>
    <row r="52" spans="1:8" ht="12.75" customHeight="1">
      <c r="B52" s="119" t="s">
        <v>17</v>
      </c>
      <c r="C52" s="119"/>
      <c r="D52" s="119"/>
      <c r="E52" s="51">
        <f>+E23+E37+E51</f>
        <v>5314</v>
      </c>
      <c r="F52" s="51">
        <f>+F23+F37+F51</f>
        <v>33</v>
      </c>
      <c r="G52" s="51">
        <f>+G23+G37+G51</f>
        <v>387</v>
      </c>
      <c r="H52" s="51">
        <f>+H23+H37+H51</f>
        <v>5734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G44" sqref="G4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37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38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491</v>
      </c>
      <c r="F10" s="50">
        <v>11</v>
      </c>
      <c r="G10" s="50">
        <v>6</v>
      </c>
      <c r="H10" s="49">
        <f>E10+F10+G10</f>
        <v>508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91</v>
      </c>
      <c r="F11" s="50">
        <v>5</v>
      </c>
      <c r="G11" s="50">
        <v>4</v>
      </c>
      <c r="H11" s="49">
        <f t="shared" ref="H11:H22" si="0">E11+F11+G11</f>
        <v>100</v>
      </c>
    </row>
    <row r="12" spans="1:8">
      <c r="A12" s="15"/>
      <c r="B12" s="16" t="s">
        <v>2</v>
      </c>
      <c r="C12" s="9"/>
      <c r="D12" s="54">
        <v>11</v>
      </c>
      <c r="E12" s="50">
        <v>107</v>
      </c>
      <c r="F12" s="50">
        <v>2</v>
      </c>
      <c r="G12" s="50">
        <v>3</v>
      </c>
      <c r="H12" s="49">
        <f t="shared" si="0"/>
        <v>112</v>
      </c>
    </row>
    <row r="13" spans="1:8">
      <c r="A13" s="15"/>
      <c r="B13" s="16" t="s">
        <v>1</v>
      </c>
      <c r="C13" s="55"/>
      <c r="D13" s="54">
        <v>10</v>
      </c>
      <c r="E13" s="50">
        <v>50</v>
      </c>
      <c r="F13" s="50">
        <v>0</v>
      </c>
      <c r="G13" s="50">
        <v>1</v>
      </c>
      <c r="H13" s="49">
        <f t="shared" si="0"/>
        <v>51</v>
      </c>
    </row>
    <row r="14" spans="1:8">
      <c r="A14" s="15"/>
      <c r="B14" s="16" t="s">
        <v>3</v>
      </c>
      <c r="C14" s="9"/>
      <c r="D14" s="54">
        <v>9</v>
      </c>
      <c r="E14" s="50">
        <v>33</v>
      </c>
      <c r="F14" s="50">
        <v>1</v>
      </c>
      <c r="G14" s="50">
        <v>1</v>
      </c>
      <c r="H14" s="49">
        <f t="shared" si="0"/>
        <v>35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25</v>
      </c>
      <c r="F15" s="50">
        <v>0</v>
      </c>
      <c r="G15" s="50">
        <v>0</v>
      </c>
      <c r="H15" s="49">
        <f t="shared" si="0"/>
        <v>25</v>
      </c>
    </row>
    <row r="16" spans="1:8">
      <c r="A16" s="15"/>
      <c r="B16" s="16" t="s">
        <v>6</v>
      </c>
      <c r="C16" s="9"/>
      <c r="D16" s="54">
        <v>7</v>
      </c>
      <c r="E16" s="50">
        <v>52</v>
      </c>
      <c r="F16" s="50">
        <v>1</v>
      </c>
      <c r="G16" s="50">
        <v>1</v>
      </c>
      <c r="H16" s="49">
        <f t="shared" si="0"/>
        <v>54</v>
      </c>
    </row>
    <row r="17" spans="1:8">
      <c r="A17" s="15"/>
      <c r="B17" s="16" t="s">
        <v>7</v>
      </c>
      <c r="C17" s="9"/>
      <c r="D17" s="54">
        <v>6</v>
      </c>
      <c r="E17" s="50">
        <v>77</v>
      </c>
      <c r="F17" s="50">
        <v>6</v>
      </c>
      <c r="G17" s="50">
        <v>4</v>
      </c>
      <c r="H17" s="49">
        <f t="shared" si="0"/>
        <v>87</v>
      </c>
    </row>
    <row r="18" spans="1:8">
      <c r="A18" s="15"/>
      <c r="B18" s="16" t="s">
        <v>1</v>
      </c>
      <c r="C18" s="55"/>
      <c r="D18" s="54">
        <v>5</v>
      </c>
      <c r="E18" s="50">
        <v>129</v>
      </c>
      <c r="F18" s="50">
        <v>12</v>
      </c>
      <c r="G18" s="50">
        <v>4</v>
      </c>
      <c r="H18" s="49">
        <f t="shared" si="0"/>
        <v>145</v>
      </c>
    </row>
    <row r="19" spans="1:8">
      <c r="A19" s="15"/>
      <c r="B19" s="16"/>
      <c r="C19" s="9"/>
      <c r="D19" s="54">
        <v>4</v>
      </c>
      <c r="E19" s="50">
        <v>265</v>
      </c>
      <c r="F19" s="50">
        <v>38</v>
      </c>
      <c r="G19" s="50">
        <v>10</v>
      </c>
      <c r="H19" s="49">
        <f t="shared" si="0"/>
        <v>313</v>
      </c>
    </row>
    <row r="20" spans="1:8">
      <c r="A20" s="15"/>
      <c r="B20" s="16"/>
      <c r="C20" s="9" t="s">
        <v>1</v>
      </c>
      <c r="D20" s="54">
        <v>3</v>
      </c>
      <c r="E20" s="50">
        <v>51</v>
      </c>
      <c r="F20" s="50">
        <v>3</v>
      </c>
      <c r="G20" s="50">
        <v>1</v>
      </c>
      <c r="H20" s="49">
        <f t="shared" si="0"/>
        <v>55</v>
      </c>
    </row>
    <row r="21" spans="1:8">
      <c r="A21" s="15"/>
      <c r="B21" s="16"/>
      <c r="C21" s="9"/>
      <c r="D21" s="54">
        <v>2</v>
      </c>
      <c r="E21" s="50">
        <v>3</v>
      </c>
      <c r="F21" s="50">
        <v>0</v>
      </c>
      <c r="G21" s="50">
        <v>0</v>
      </c>
      <c r="H21" s="49">
        <f t="shared" si="0"/>
        <v>3</v>
      </c>
    </row>
    <row r="22" spans="1:8">
      <c r="A22" s="15"/>
      <c r="B22" s="10"/>
      <c r="C22" s="17"/>
      <c r="D22" s="53">
        <v>1</v>
      </c>
      <c r="E22" s="50">
        <v>83</v>
      </c>
      <c r="F22" s="50">
        <v>0</v>
      </c>
      <c r="G22" s="50">
        <v>1</v>
      </c>
      <c r="H22" s="49">
        <f t="shared" si="0"/>
        <v>84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1457</v>
      </c>
      <c r="F23" s="49">
        <f>SUM(F10:F22)</f>
        <v>79</v>
      </c>
      <c r="G23" s="49">
        <f>SUM(G10:G22)</f>
        <v>36</v>
      </c>
      <c r="H23" s="49">
        <f>SUM(H10:H22)</f>
        <v>1572</v>
      </c>
    </row>
    <row r="24" spans="1:8">
      <c r="A24" s="15"/>
      <c r="B24" s="53"/>
      <c r="C24" s="56"/>
      <c r="D24" s="54">
        <v>13</v>
      </c>
      <c r="E24" s="50">
        <v>1048</v>
      </c>
      <c r="F24" s="50">
        <v>21</v>
      </c>
      <c r="G24" s="50">
        <v>24</v>
      </c>
      <c r="H24" s="49">
        <f t="shared" ref="H24:H36" si="1">E24+F24+G24</f>
        <v>1093</v>
      </c>
    </row>
    <row r="25" spans="1:8">
      <c r="A25" s="15"/>
      <c r="B25" s="16"/>
      <c r="C25" s="11" t="s">
        <v>0</v>
      </c>
      <c r="D25" s="54">
        <v>12</v>
      </c>
      <c r="E25" s="50">
        <v>62</v>
      </c>
      <c r="F25" s="50">
        <v>3</v>
      </c>
      <c r="G25" s="50">
        <v>2</v>
      </c>
      <c r="H25" s="49">
        <f t="shared" si="1"/>
        <v>67</v>
      </c>
    </row>
    <row r="26" spans="1:8">
      <c r="A26" s="15"/>
      <c r="B26" s="16" t="s">
        <v>7</v>
      </c>
      <c r="C26" s="11"/>
      <c r="D26" s="54">
        <v>11</v>
      </c>
      <c r="E26" s="50">
        <v>101</v>
      </c>
      <c r="F26" s="50">
        <v>3</v>
      </c>
      <c r="G26" s="50">
        <v>4</v>
      </c>
      <c r="H26" s="49">
        <f t="shared" si="1"/>
        <v>108</v>
      </c>
    </row>
    <row r="27" spans="1:8">
      <c r="A27" s="15"/>
      <c r="B27" s="16" t="s">
        <v>8</v>
      </c>
      <c r="C27" s="56"/>
      <c r="D27" s="54">
        <v>10</v>
      </c>
      <c r="E27" s="50">
        <v>50</v>
      </c>
      <c r="F27" s="50">
        <v>2</v>
      </c>
      <c r="G27" s="50">
        <v>1</v>
      </c>
      <c r="H27" s="49">
        <f t="shared" si="1"/>
        <v>53</v>
      </c>
    </row>
    <row r="28" spans="1:8">
      <c r="A28" s="15"/>
      <c r="B28" s="16" t="s">
        <v>0</v>
      </c>
      <c r="C28" s="11"/>
      <c r="D28" s="54">
        <v>9</v>
      </c>
      <c r="E28" s="50">
        <v>23</v>
      </c>
      <c r="F28" s="50">
        <v>1</v>
      </c>
      <c r="G28" s="50">
        <v>0</v>
      </c>
      <c r="H28" s="49">
        <f t="shared" si="1"/>
        <v>24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19</v>
      </c>
      <c r="F29" s="50">
        <v>0</v>
      </c>
      <c r="G29" s="50">
        <v>0</v>
      </c>
      <c r="H29" s="49">
        <f t="shared" si="1"/>
        <v>19</v>
      </c>
    </row>
    <row r="30" spans="1:8">
      <c r="A30" s="15"/>
      <c r="B30" s="16" t="s">
        <v>4</v>
      </c>
      <c r="C30" s="11"/>
      <c r="D30" s="54">
        <v>7</v>
      </c>
      <c r="E30" s="50">
        <v>46</v>
      </c>
      <c r="F30" s="50">
        <v>4</v>
      </c>
      <c r="G30" s="50">
        <v>2</v>
      </c>
      <c r="H30" s="49">
        <f t="shared" si="1"/>
        <v>52</v>
      </c>
    </row>
    <row r="31" spans="1:8">
      <c r="A31" s="15"/>
      <c r="B31" s="16" t="s">
        <v>0</v>
      </c>
      <c r="C31" s="11"/>
      <c r="D31" s="54">
        <v>6</v>
      </c>
      <c r="E31" s="50">
        <v>137</v>
      </c>
      <c r="F31" s="50">
        <v>7</v>
      </c>
      <c r="G31" s="50">
        <v>4</v>
      </c>
      <c r="H31" s="49">
        <f t="shared" si="1"/>
        <v>148</v>
      </c>
    </row>
    <row r="32" spans="1:8">
      <c r="A32" s="15"/>
      <c r="B32" s="16" t="s">
        <v>9</v>
      </c>
      <c r="C32" s="56"/>
      <c r="D32" s="54">
        <v>5</v>
      </c>
      <c r="E32" s="50">
        <v>122</v>
      </c>
      <c r="F32" s="50">
        <v>7</v>
      </c>
      <c r="G32" s="50">
        <v>3</v>
      </c>
      <c r="H32" s="49">
        <f t="shared" si="1"/>
        <v>132</v>
      </c>
    </row>
    <row r="33" spans="1:8">
      <c r="A33" s="15"/>
      <c r="B33" s="16"/>
      <c r="C33" s="11"/>
      <c r="D33" s="54">
        <v>4</v>
      </c>
      <c r="E33" s="50">
        <v>145</v>
      </c>
      <c r="F33" s="50">
        <v>16</v>
      </c>
      <c r="G33" s="50">
        <v>3</v>
      </c>
      <c r="H33" s="49">
        <f t="shared" si="1"/>
        <v>164</v>
      </c>
    </row>
    <row r="34" spans="1:8">
      <c r="A34" s="15"/>
      <c r="B34" s="16"/>
      <c r="C34" s="11" t="s">
        <v>1</v>
      </c>
      <c r="D34" s="54">
        <v>3</v>
      </c>
      <c r="E34" s="50">
        <v>56</v>
      </c>
      <c r="F34" s="50">
        <v>4</v>
      </c>
      <c r="G34" s="50">
        <v>3</v>
      </c>
      <c r="H34" s="49">
        <f t="shared" si="1"/>
        <v>63</v>
      </c>
    </row>
    <row r="35" spans="1:8">
      <c r="A35" s="15"/>
      <c r="B35" s="16"/>
      <c r="C35" s="11"/>
      <c r="D35" s="54">
        <v>2</v>
      </c>
      <c r="E35" s="50">
        <v>20</v>
      </c>
      <c r="F35" s="50">
        <v>1</v>
      </c>
      <c r="G35" s="50">
        <v>1</v>
      </c>
      <c r="H35" s="49">
        <f t="shared" si="1"/>
        <v>22</v>
      </c>
    </row>
    <row r="36" spans="1:8">
      <c r="A36" s="15"/>
      <c r="B36" s="10"/>
      <c r="C36" s="18"/>
      <c r="D36" s="53">
        <v>1</v>
      </c>
      <c r="E36" s="50">
        <v>137</v>
      </c>
      <c r="F36" s="50">
        <v>0</v>
      </c>
      <c r="G36" s="50">
        <v>1</v>
      </c>
      <c r="H36" s="49">
        <f t="shared" si="1"/>
        <v>138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1966</v>
      </c>
      <c r="F37" s="49">
        <f>SUM(F24:F36)</f>
        <v>69</v>
      </c>
      <c r="G37" s="49">
        <f>SUM(G24:G36)</f>
        <v>48</v>
      </c>
      <c r="H37" s="49">
        <f>SUM(H24:H36)</f>
        <v>2083</v>
      </c>
    </row>
    <row r="38" spans="1:8">
      <c r="A38" s="15"/>
      <c r="B38" s="53"/>
      <c r="C38" s="53"/>
      <c r="D38" s="54">
        <v>13</v>
      </c>
      <c r="E38" s="50">
        <v>0</v>
      </c>
      <c r="F38" s="50">
        <v>0</v>
      </c>
      <c r="G38" s="50">
        <v>0</v>
      </c>
      <c r="H38" s="4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0</v>
      </c>
      <c r="F41" s="50">
        <v>0</v>
      </c>
      <c r="G41" s="50">
        <v>0</v>
      </c>
      <c r="H41" s="49">
        <f t="shared" si="2"/>
        <v>0</v>
      </c>
    </row>
    <row r="42" spans="1:8">
      <c r="A42" s="15"/>
      <c r="B42" s="16" t="s">
        <v>4</v>
      </c>
      <c r="C42" s="11"/>
      <c r="D42" s="54">
        <v>9</v>
      </c>
      <c r="E42" s="50">
        <v>0</v>
      </c>
      <c r="F42" s="50">
        <v>0</v>
      </c>
      <c r="G42" s="50">
        <v>0</v>
      </c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0</v>
      </c>
      <c r="F51" s="49">
        <f>SUM(F38:F50)</f>
        <v>0</v>
      </c>
      <c r="G51" s="49">
        <f>SUM(G38:G50)</f>
        <v>0</v>
      </c>
      <c r="H51" s="49">
        <f>SUM(H38:H50)</f>
        <v>0</v>
      </c>
    </row>
    <row r="52" spans="1:8" ht="12.75" customHeight="1">
      <c r="B52" s="119" t="s">
        <v>17</v>
      </c>
      <c r="C52" s="119"/>
      <c r="D52" s="119"/>
      <c r="E52" s="51">
        <f>+E23+E37+E51</f>
        <v>3423</v>
      </c>
      <c r="F52" s="51">
        <f>+F23+F37+F51</f>
        <v>148</v>
      </c>
      <c r="G52" s="51">
        <f>+G23+G37+G51</f>
        <v>84</v>
      </c>
      <c r="H52" s="51">
        <f>+H23+H37+H51</f>
        <v>3655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D25" sqref="D25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26" t="s">
        <v>39</v>
      </c>
      <c r="D2" s="126"/>
      <c r="E2" s="126"/>
      <c r="F2" s="126"/>
      <c r="G2" s="126"/>
      <c r="H2" s="48"/>
    </row>
    <row r="3" spans="1:8">
      <c r="B3" s="47" t="s">
        <v>23</v>
      </c>
      <c r="C3" s="126" t="s">
        <v>36</v>
      </c>
      <c r="D3" s="126"/>
      <c r="E3" s="126"/>
      <c r="F3" s="126"/>
      <c r="G3" s="126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4">
        <v>13</v>
      </c>
      <c r="E10" s="50">
        <v>519</v>
      </c>
      <c r="F10" s="50">
        <v>1</v>
      </c>
      <c r="G10" s="50">
        <v>19</v>
      </c>
      <c r="H10" s="49">
        <f>E10+F10+G10</f>
        <v>539</v>
      </c>
    </row>
    <row r="11" spans="1:8">
      <c r="A11" s="15"/>
      <c r="B11" s="16" t="s">
        <v>1</v>
      </c>
      <c r="C11" s="9" t="s">
        <v>0</v>
      </c>
      <c r="D11" s="54">
        <v>12</v>
      </c>
      <c r="E11" s="50">
        <v>70</v>
      </c>
      <c r="F11" s="50">
        <v>0</v>
      </c>
      <c r="G11" s="50">
        <v>4</v>
      </c>
      <c r="H11" s="49">
        <f t="shared" ref="H11:H22" si="0">E11+F11+G11</f>
        <v>74</v>
      </c>
    </row>
    <row r="12" spans="1:8">
      <c r="A12" s="15"/>
      <c r="B12" s="16" t="s">
        <v>2</v>
      </c>
      <c r="C12" s="9"/>
      <c r="D12" s="54">
        <v>11</v>
      </c>
      <c r="E12" s="50">
        <v>22</v>
      </c>
      <c r="F12" s="50">
        <v>0</v>
      </c>
      <c r="G12" s="50">
        <v>0</v>
      </c>
      <c r="H12" s="49">
        <f t="shared" si="0"/>
        <v>22</v>
      </c>
    </row>
    <row r="13" spans="1:8">
      <c r="A13" s="15"/>
      <c r="B13" s="16" t="s">
        <v>1</v>
      </c>
      <c r="C13" s="55"/>
      <c r="D13" s="54">
        <v>10</v>
      </c>
      <c r="E13" s="50">
        <v>74</v>
      </c>
      <c r="F13" s="50">
        <v>0</v>
      </c>
      <c r="G13" s="50">
        <v>6</v>
      </c>
      <c r="H13" s="49">
        <f t="shared" si="0"/>
        <v>80</v>
      </c>
    </row>
    <row r="14" spans="1:8">
      <c r="A14" s="15"/>
      <c r="B14" s="16" t="s">
        <v>3</v>
      </c>
      <c r="C14" s="9"/>
      <c r="D14" s="54">
        <v>9</v>
      </c>
      <c r="E14" s="50">
        <v>39</v>
      </c>
      <c r="F14" s="50">
        <v>0</v>
      </c>
      <c r="G14" s="50">
        <v>2</v>
      </c>
      <c r="H14" s="49">
        <f t="shared" si="0"/>
        <v>41</v>
      </c>
    </row>
    <row r="15" spans="1:8">
      <c r="A15" s="15"/>
      <c r="B15" s="16" t="s">
        <v>4</v>
      </c>
      <c r="C15" s="9" t="s">
        <v>5</v>
      </c>
      <c r="D15" s="54">
        <v>8</v>
      </c>
      <c r="E15" s="50">
        <v>74</v>
      </c>
      <c r="F15" s="50">
        <v>0</v>
      </c>
      <c r="G15" s="50">
        <v>6</v>
      </c>
      <c r="H15" s="49">
        <f t="shared" si="0"/>
        <v>80</v>
      </c>
    </row>
    <row r="16" spans="1:8">
      <c r="A16" s="15"/>
      <c r="B16" s="16" t="s">
        <v>6</v>
      </c>
      <c r="C16" s="9"/>
      <c r="D16" s="54">
        <v>7</v>
      </c>
      <c r="E16" s="50">
        <v>132</v>
      </c>
      <c r="F16" s="50">
        <v>0</v>
      </c>
      <c r="G16" s="50">
        <v>8</v>
      </c>
      <c r="H16" s="49">
        <f t="shared" si="0"/>
        <v>140</v>
      </c>
    </row>
    <row r="17" spans="1:8">
      <c r="A17" s="15"/>
      <c r="B17" s="16" t="s">
        <v>7</v>
      </c>
      <c r="C17" s="9"/>
      <c r="D17" s="54">
        <v>6</v>
      </c>
      <c r="E17" s="50">
        <v>44</v>
      </c>
      <c r="F17" s="50">
        <v>0</v>
      </c>
      <c r="G17" s="50">
        <v>3</v>
      </c>
      <c r="H17" s="49">
        <f t="shared" si="0"/>
        <v>47</v>
      </c>
    </row>
    <row r="18" spans="1:8">
      <c r="A18" s="15"/>
      <c r="B18" s="16" t="s">
        <v>1</v>
      </c>
      <c r="C18" s="55"/>
      <c r="D18" s="54">
        <v>5</v>
      </c>
      <c r="E18" s="50">
        <v>78</v>
      </c>
      <c r="F18" s="50">
        <v>0</v>
      </c>
      <c r="G18" s="50">
        <v>11</v>
      </c>
      <c r="H18" s="49">
        <f t="shared" si="0"/>
        <v>89</v>
      </c>
    </row>
    <row r="19" spans="1:8">
      <c r="A19" s="15"/>
      <c r="B19" s="16"/>
      <c r="C19" s="9"/>
      <c r="D19" s="54">
        <v>4</v>
      </c>
      <c r="E19" s="50">
        <v>55</v>
      </c>
      <c r="F19" s="50">
        <v>1</v>
      </c>
      <c r="G19" s="50">
        <v>17</v>
      </c>
      <c r="H19" s="49">
        <f t="shared" si="0"/>
        <v>73</v>
      </c>
    </row>
    <row r="20" spans="1:8">
      <c r="A20" s="15"/>
      <c r="B20" s="16"/>
      <c r="C20" s="9" t="s">
        <v>1</v>
      </c>
      <c r="D20" s="54">
        <v>3</v>
      </c>
      <c r="E20" s="50">
        <v>65</v>
      </c>
      <c r="F20" s="50">
        <v>1</v>
      </c>
      <c r="G20" s="50">
        <v>9</v>
      </c>
      <c r="H20" s="49">
        <f t="shared" si="0"/>
        <v>75</v>
      </c>
    </row>
    <row r="21" spans="1:8">
      <c r="A21" s="15"/>
      <c r="B21" s="16"/>
      <c r="C21" s="9"/>
      <c r="D21" s="54">
        <v>2</v>
      </c>
      <c r="E21" s="50">
        <v>49</v>
      </c>
      <c r="F21" s="50">
        <v>0</v>
      </c>
      <c r="G21" s="50">
        <v>2</v>
      </c>
      <c r="H21" s="49">
        <f t="shared" si="0"/>
        <v>51</v>
      </c>
    </row>
    <row r="22" spans="1:8">
      <c r="A22" s="15"/>
      <c r="B22" s="10"/>
      <c r="C22" s="17"/>
      <c r="D22" s="53">
        <v>1</v>
      </c>
      <c r="E22" s="50">
        <v>44</v>
      </c>
      <c r="F22" s="50">
        <v>0</v>
      </c>
      <c r="G22" s="50">
        <v>1</v>
      </c>
      <c r="H22" s="49">
        <f t="shared" si="0"/>
        <v>45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1265</v>
      </c>
      <c r="F23" s="49">
        <f>SUM(F10:F22)</f>
        <v>3</v>
      </c>
      <c r="G23" s="49">
        <f>SUM(G10:G22)</f>
        <v>88</v>
      </c>
      <c r="H23" s="49">
        <f>SUM(H10:H22)</f>
        <v>1356</v>
      </c>
    </row>
    <row r="24" spans="1:8">
      <c r="A24" s="15"/>
      <c r="B24" s="53"/>
      <c r="C24" s="56"/>
      <c r="D24" s="54">
        <v>13</v>
      </c>
      <c r="E24" s="50">
        <v>989</v>
      </c>
      <c r="F24" s="50">
        <v>5</v>
      </c>
      <c r="G24" s="50">
        <v>24</v>
      </c>
      <c r="H24" s="49">
        <f t="shared" ref="H24:H36" si="1">E24+F24+G24</f>
        <v>1018</v>
      </c>
    </row>
    <row r="25" spans="1:8">
      <c r="A25" s="15"/>
      <c r="B25" s="16"/>
      <c r="C25" s="11" t="s">
        <v>0</v>
      </c>
      <c r="D25" s="54">
        <v>12</v>
      </c>
      <c r="E25" s="50">
        <v>116</v>
      </c>
      <c r="F25" s="50">
        <v>1</v>
      </c>
      <c r="G25" s="50">
        <v>2</v>
      </c>
      <c r="H25" s="49">
        <f t="shared" si="1"/>
        <v>119</v>
      </c>
    </row>
    <row r="26" spans="1:8">
      <c r="A26" s="15"/>
      <c r="B26" s="16" t="s">
        <v>7</v>
      </c>
      <c r="C26" s="11"/>
      <c r="D26" s="54">
        <v>11</v>
      </c>
      <c r="E26" s="50">
        <v>46</v>
      </c>
      <c r="F26" s="50">
        <v>0</v>
      </c>
      <c r="G26" s="50">
        <v>2</v>
      </c>
      <c r="H26" s="49">
        <f t="shared" si="1"/>
        <v>48</v>
      </c>
    </row>
    <row r="27" spans="1:8">
      <c r="A27" s="15"/>
      <c r="B27" s="16" t="s">
        <v>8</v>
      </c>
      <c r="C27" s="56"/>
      <c r="D27" s="54">
        <v>10</v>
      </c>
      <c r="E27" s="50">
        <v>189</v>
      </c>
      <c r="F27" s="50">
        <v>2</v>
      </c>
      <c r="G27" s="50">
        <v>11</v>
      </c>
      <c r="H27" s="49">
        <f t="shared" si="1"/>
        <v>202</v>
      </c>
    </row>
    <row r="28" spans="1:8">
      <c r="A28" s="15"/>
      <c r="B28" s="16" t="s">
        <v>0</v>
      </c>
      <c r="C28" s="11"/>
      <c r="D28" s="54">
        <v>9</v>
      </c>
      <c r="E28" s="50">
        <v>106</v>
      </c>
      <c r="F28" s="50">
        <v>1</v>
      </c>
      <c r="G28" s="50">
        <v>6</v>
      </c>
      <c r="H28" s="49">
        <f t="shared" si="1"/>
        <v>113</v>
      </c>
    </row>
    <row r="29" spans="1:8">
      <c r="A29" s="15"/>
      <c r="B29" s="16" t="s">
        <v>2</v>
      </c>
      <c r="C29" s="11" t="s">
        <v>5</v>
      </c>
      <c r="D29" s="54">
        <v>8</v>
      </c>
      <c r="E29" s="50">
        <v>99</v>
      </c>
      <c r="F29" s="50">
        <v>0</v>
      </c>
      <c r="G29" s="50">
        <v>2</v>
      </c>
      <c r="H29" s="49">
        <f t="shared" si="1"/>
        <v>101</v>
      </c>
    </row>
    <row r="30" spans="1:8">
      <c r="A30" s="15"/>
      <c r="B30" s="16" t="s">
        <v>4</v>
      </c>
      <c r="C30" s="11"/>
      <c r="D30" s="54">
        <v>7</v>
      </c>
      <c r="E30" s="50">
        <v>71</v>
      </c>
      <c r="F30" s="50">
        <v>0</v>
      </c>
      <c r="G30" s="50">
        <v>2</v>
      </c>
      <c r="H30" s="49">
        <f t="shared" si="1"/>
        <v>73</v>
      </c>
    </row>
    <row r="31" spans="1:8">
      <c r="A31" s="15"/>
      <c r="B31" s="16" t="s">
        <v>0</v>
      </c>
      <c r="C31" s="11"/>
      <c r="D31" s="54">
        <v>6</v>
      </c>
      <c r="E31" s="50">
        <v>40</v>
      </c>
      <c r="F31" s="50">
        <v>0</v>
      </c>
      <c r="G31" s="50">
        <v>3</v>
      </c>
      <c r="H31" s="49">
        <f t="shared" si="1"/>
        <v>43</v>
      </c>
    </row>
    <row r="32" spans="1:8">
      <c r="A32" s="15"/>
      <c r="B32" s="16" t="s">
        <v>9</v>
      </c>
      <c r="C32" s="56"/>
      <c r="D32" s="54">
        <v>5</v>
      </c>
      <c r="E32" s="50">
        <v>67</v>
      </c>
      <c r="F32" s="50">
        <v>0</v>
      </c>
      <c r="G32" s="50">
        <v>4</v>
      </c>
      <c r="H32" s="49">
        <f t="shared" si="1"/>
        <v>71</v>
      </c>
    </row>
    <row r="33" spans="1:8">
      <c r="A33" s="15"/>
      <c r="B33" s="16"/>
      <c r="C33" s="11"/>
      <c r="D33" s="54">
        <v>4</v>
      </c>
      <c r="E33" s="50">
        <v>69</v>
      </c>
      <c r="F33" s="50">
        <v>0</v>
      </c>
      <c r="G33" s="50">
        <v>4</v>
      </c>
      <c r="H33" s="49">
        <f t="shared" si="1"/>
        <v>73</v>
      </c>
    </row>
    <row r="34" spans="1:8">
      <c r="A34" s="15"/>
      <c r="B34" s="16"/>
      <c r="C34" s="11" t="s">
        <v>1</v>
      </c>
      <c r="D34" s="54">
        <v>3</v>
      </c>
      <c r="E34" s="50">
        <v>71</v>
      </c>
      <c r="F34" s="50">
        <v>0</v>
      </c>
      <c r="G34" s="50">
        <v>4</v>
      </c>
      <c r="H34" s="49">
        <f t="shared" si="1"/>
        <v>75</v>
      </c>
    </row>
    <row r="35" spans="1:8">
      <c r="A35" s="15"/>
      <c r="B35" s="16"/>
      <c r="C35" s="11"/>
      <c r="D35" s="54">
        <v>2</v>
      </c>
      <c r="E35" s="50">
        <v>56</v>
      </c>
      <c r="F35" s="50">
        <v>0</v>
      </c>
      <c r="G35" s="50">
        <v>5</v>
      </c>
      <c r="H35" s="49">
        <f t="shared" si="1"/>
        <v>61</v>
      </c>
    </row>
    <row r="36" spans="1:8">
      <c r="A36" s="15"/>
      <c r="B36" s="10"/>
      <c r="C36" s="18"/>
      <c r="D36" s="53">
        <v>1</v>
      </c>
      <c r="E36" s="50">
        <v>85</v>
      </c>
      <c r="F36" s="50">
        <v>0</v>
      </c>
      <c r="G36" s="50">
        <v>1</v>
      </c>
      <c r="H36" s="49">
        <f t="shared" si="1"/>
        <v>86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2004</v>
      </c>
      <c r="F37" s="49">
        <f>SUM(F24:F36)</f>
        <v>9</v>
      </c>
      <c r="G37" s="49">
        <f>SUM(G24:G36)</f>
        <v>70</v>
      </c>
      <c r="H37" s="49">
        <f>SUM(H24:H36)</f>
        <v>2083</v>
      </c>
    </row>
    <row r="38" spans="1:8">
      <c r="A38" s="15"/>
      <c r="B38" s="53"/>
      <c r="C38" s="53"/>
      <c r="D38" s="54">
        <v>13</v>
      </c>
      <c r="E38" s="50">
        <v>17</v>
      </c>
      <c r="F38" s="50">
        <v>0</v>
      </c>
      <c r="G38" s="50">
        <v>0</v>
      </c>
      <c r="H38" s="49">
        <f t="shared" ref="H38:H50" si="2">E38+F38+G38</f>
        <v>17</v>
      </c>
    </row>
    <row r="39" spans="1:8">
      <c r="A39" s="15"/>
      <c r="B39" s="16" t="s">
        <v>1</v>
      </c>
      <c r="C39" s="11" t="s">
        <v>0</v>
      </c>
      <c r="D39" s="54">
        <v>12</v>
      </c>
      <c r="E39" s="50">
        <v>0</v>
      </c>
      <c r="F39" s="50">
        <v>0</v>
      </c>
      <c r="G39" s="50">
        <v>0</v>
      </c>
      <c r="H39" s="49">
        <f t="shared" si="2"/>
        <v>0</v>
      </c>
    </row>
    <row r="40" spans="1:8">
      <c r="A40" s="15"/>
      <c r="B40" s="16" t="s">
        <v>10</v>
      </c>
      <c r="C40" s="10"/>
      <c r="D40" s="54">
        <v>11</v>
      </c>
      <c r="E40" s="50">
        <v>0</v>
      </c>
      <c r="F40" s="50">
        <v>0</v>
      </c>
      <c r="G40" s="50">
        <v>0</v>
      </c>
      <c r="H40" s="49">
        <f t="shared" si="2"/>
        <v>0</v>
      </c>
    </row>
    <row r="41" spans="1:8">
      <c r="A41" s="15"/>
      <c r="B41" s="16" t="s">
        <v>11</v>
      </c>
      <c r="C41" s="11"/>
      <c r="D41" s="54">
        <v>10</v>
      </c>
      <c r="E41" s="50">
        <v>1</v>
      </c>
      <c r="F41" s="50">
        <v>0</v>
      </c>
      <c r="G41" s="50">
        <v>0</v>
      </c>
      <c r="H41" s="49">
        <f t="shared" si="2"/>
        <v>1</v>
      </c>
    </row>
    <row r="42" spans="1:8">
      <c r="A42" s="15"/>
      <c r="B42" s="16" t="s">
        <v>4</v>
      </c>
      <c r="C42" s="11"/>
      <c r="D42" s="54">
        <v>9</v>
      </c>
      <c r="E42" s="50">
        <v>1</v>
      </c>
      <c r="F42" s="50">
        <v>0</v>
      </c>
      <c r="G42" s="50">
        <v>0</v>
      </c>
      <c r="H42" s="49">
        <f t="shared" si="2"/>
        <v>1</v>
      </c>
    </row>
    <row r="43" spans="1:8">
      <c r="A43" s="15"/>
      <c r="B43" s="16" t="s">
        <v>3</v>
      </c>
      <c r="C43" s="11" t="s">
        <v>5</v>
      </c>
      <c r="D43" s="54">
        <v>8</v>
      </c>
      <c r="E43" s="50">
        <v>0</v>
      </c>
      <c r="F43" s="50">
        <v>0</v>
      </c>
      <c r="G43" s="50">
        <v>0</v>
      </c>
      <c r="H43" s="49">
        <f t="shared" si="2"/>
        <v>0</v>
      </c>
    </row>
    <row r="44" spans="1:8">
      <c r="A44" s="15"/>
      <c r="B44" s="16" t="s">
        <v>4</v>
      </c>
      <c r="C44" s="11"/>
      <c r="D44" s="54">
        <v>7</v>
      </c>
      <c r="E44" s="50">
        <v>0</v>
      </c>
      <c r="F44" s="50">
        <v>0</v>
      </c>
      <c r="G44" s="50">
        <v>0</v>
      </c>
      <c r="H44" s="49">
        <f t="shared" si="2"/>
        <v>0</v>
      </c>
    </row>
    <row r="45" spans="1:8">
      <c r="A45" s="15"/>
      <c r="B45" s="16" t="s">
        <v>1</v>
      </c>
      <c r="C45" s="11"/>
      <c r="D45" s="54">
        <v>6</v>
      </c>
      <c r="E45" s="50">
        <v>0</v>
      </c>
      <c r="F45" s="50">
        <v>0</v>
      </c>
      <c r="G45" s="50">
        <v>0</v>
      </c>
      <c r="H45" s="49">
        <f t="shared" si="2"/>
        <v>0</v>
      </c>
    </row>
    <row r="46" spans="1:8">
      <c r="A46" s="15"/>
      <c r="B46" s="16" t="s">
        <v>12</v>
      </c>
      <c r="C46" s="53"/>
      <c r="D46" s="54">
        <v>5</v>
      </c>
      <c r="E46" s="50">
        <v>0</v>
      </c>
      <c r="F46" s="50">
        <v>0</v>
      </c>
      <c r="G46" s="50">
        <v>0</v>
      </c>
      <c r="H46" s="49">
        <f t="shared" si="2"/>
        <v>0</v>
      </c>
    </row>
    <row r="47" spans="1:8">
      <c r="A47" s="15"/>
      <c r="B47" s="16"/>
      <c r="C47" s="11"/>
      <c r="D47" s="54">
        <v>4</v>
      </c>
      <c r="E47" s="50">
        <v>0</v>
      </c>
      <c r="F47" s="50">
        <v>0</v>
      </c>
      <c r="G47" s="50">
        <v>0</v>
      </c>
      <c r="H47" s="49">
        <f t="shared" si="2"/>
        <v>0</v>
      </c>
    </row>
    <row r="48" spans="1:8">
      <c r="A48" s="15"/>
      <c r="B48" s="16"/>
      <c r="C48" s="11" t="s">
        <v>1</v>
      </c>
      <c r="D48" s="54">
        <v>3</v>
      </c>
      <c r="E48" s="50">
        <v>0</v>
      </c>
      <c r="F48" s="50">
        <v>0</v>
      </c>
      <c r="G48" s="50">
        <v>0</v>
      </c>
      <c r="H48" s="49">
        <f t="shared" si="2"/>
        <v>0</v>
      </c>
    </row>
    <row r="49" spans="1:8">
      <c r="A49" s="15"/>
      <c r="B49" s="16"/>
      <c r="C49" s="11"/>
      <c r="D49" s="54">
        <v>2</v>
      </c>
      <c r="E49" s="50">
        <v>0</v>
      </c>
      <c r="F49" s="50">
        <v>0</v>
      </c>
      <c r="G49" s="50">
        <v>0</v>
      </c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>
        <v>0</v>
      </c>
      <c r="F50" s="50">
        <v>0</v>
      </c>
      <c r="G50" s="50">
        <v>0</v>
      </c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19</v>
      </c>
      <c r="F51" s="49">
        <f>SUM(F38:F50)</f>
        <v>0</v>
      </c>
      <c r="G51" s="49">
        <f>SUM(G38:G50)</f>
        <v>0</v>
      </c>
      <c r="H51" s="49">
        <f>SUM(H38:H50)</f>
        <v>19</v>
      </c>
    </row>
    <row r="52" spans="1:8" ht="12.75" customHeight="1">
      <c r="B52" s="119" t="s">
        <v>17</v>
      </c>
      <c r="C52" s="119"/>
      <c r="D52" s="119"/>
      <c r="E52" s="51">
        <f>+E23+E37+E51</f>
        <v>3288</v>
      </c>
      <c r="F52" s="51">
        <f>+F23+F37+F51</f>
        <v>12</v>
      </c>
      <c r="G52" s="51">
        <f>+G23+G37+G51</f>
        <v>158</v>
      </c>
      <c r="H52" s="51">
        <f>+H23+H37+H51</f>
        <v>3458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7" workbookViewId="0">
      <selection activeCell="H19" sqref="H19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27" t="s">
        <v>40</v>
      </c>
      <c r="D2" s="127"/>
      <c r="E2" s="127"/>
      <c r="F2" s="127"/>
      <c r="G2" s="127"/>
      <c r="H2" s="48"/>
    </row>
    <row r="3" spans="1:8">
      <c r="B3" s="47" t="s">
        <v>23</v>
      </c>
      <c r="C3" s="118"/>
      <c r="D3" s="118"/>
      <c r="E3" s="118"/>
      <c r="F3" s="118"/>
      <c r="G3" s="118"/>
      <c r="H3" s="48"/>
    </row>
    <row r="4" spans="1:8">
      <c r="B4" s="48" t="s">
        <v>25</v>
      </c>
      <c r="C4" s="48"/>
      <c r="D4" s="59" t="s">
        <v>41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9" t="s">
        <v>30</v>
      </c>
      <c r="C8" s="129"/>
      <c r="D8" s="129"/>
      <c r="E8" s="129" t="s">
        <v>18</v>
      </c>
      <c r="F8" s="129"/>
      <c r="G8" s="129"/>
      <c r="H8" s="129"/>
    </row>
    <row r="9" spans="1:8" ht="24">
      <c r="B9" s="129"/>
      <c r="C9" s="129"/>
      <c r="D9" s="129"/>
      <c r="E9" s="60" t="s">
        <v>19</v>
      </c>
      <c r="F9" s="60" t="s">
        <v>26</v>
      </c>
      <c r="G9" s="60" t="s">
        <v>20</v>
      </c>
      <c r="H9" s="60" t="s">
        <v>13</v>
      </c>
    </row>
    <row r="10" spans="1:8">
      <c r="A10" s="15"/>
      <c r="B10" s="61"/>
      <c r="C10" s="62"/>
      <c r="D10" s="63">
        <v>13</v>
      </c>
      <c r="E10" s="64">
        <v>305</v>
      </c>
      <c r="F10" s="64">
        <v>13</v>
      </c>
      <c r="G10" s="64">
        <v>0</v>
      </c>
      <c r="H10" s="65">
        <f t="shared" ref="H10:H22" si="0">E10+F10+G10</f>
        <v>318</v>
      </c>
    </row>
    <row r="11" spans="1:8">
      <c r="A11" s="15"/>
      <c r="B11" s="66" t="s">
        <v>1</v>
      </c>
      <c r="C11" s="62" t="s">
        <v>0</v>
      </c>
      <c r="D11" s="63">
        <v>12</v>
      </c>
      <c r="E11" s="64">
        <v>53</v>
      </c>
      <c r="F11" s="64">
        <v>4</v>
      </c>
      <c r="G11" s="64">
        <v>0</v>
      </c>
      <c r="H11" s="65">
        <f t="shared" si="0"/>
        <v>57</v>
      </c>
    </row>
    <row r="12" spans="1:8">
      <c r="A12" s="15"/>
      <c r="B12" s="66" t="s">
        <v>2</v>
      </c>
      <c r="C12" s="62"/>
      <c r="D12" s="63">
        <v>11</v>
      </c>
      <c r="E12" s="64">
        <v>30</v>
      </c>
      <c r="F12" s="64">
        <v>2</v>
      </c>
      <c r="G12" s="64">
        <v>0</v>
      </c>
      <c r="H12" s="65">
        <f t="shared" si="0"/>
        <v>32</v>
      </c>
    </row>
    <row r="13" spans="1:8">
      <c r="A13" s="15"/>
      <c r="B13" s="66" t="s">
        <v>1</v>
      </c>
      <c r="C13" s="67"/>
      <c r="D13" s="63">
        <v>10</v>
      </c>
      <c r="E13" s="64">
        <v>13</v>
      </c>
      <c r="F13" s="64">
        <v>4</v>
      </c>
      <c r="G13" s="64">
        <v>0</v>
      </c>
      <c r="H13" s="65">
        <f t="shared" si="0"/>
        <v>17</v>
      </c>
    </row>
    <row r="14" spans="1:8">
      <c r="A14" s="15"/>
      <c r="B14" s="66" t="s">
        <v>3</v>
      </c>
      <c r="C14" s="62"/>
      <c r="D14" s="63">
        <v>9</v>
      </c>
      <c r="E14" s="64">
        <v>7</v>
      </c>
      <c r="F14" s="64">
        <v>1</v>
      </c>
      <c r="G14" s="64">
        <v>0</v>
      </c>
      <c r="H14" s="65">
        <f t="shared" si="0"/>
        <v>8</v>
      </c>
    </row>
    <row r="15" spans="1:8">
      <c r="A15" s="15"/>
      <c r="B15" s="66" t="s">
        <v>4</v>
      </c>
      <c r="C15" s="62" t="s">
        <v>5</v>
      </c>
      <c r="D15" s="63">
        <v>8</v>
      </c>
      <c r="E15" s="64">
        <v>60</v>
      </c>
      <c r="F15" s="64">
        <v>7</v>
      </c>
      <c r="G15" s="64">
        <v>0</v>
      </c>
      <c r="H15" s="65">
        <f t="shared" si="0"/>
        <v>67</v>
      </c>
    </row>
    <row r="16" spans="1:8">
      <c r="A16" s="15"/>
      <c r="B16" s="66" t="s">
        <v>6</v>
      </c>
      <c r="C16" s="62"/>
      <c r="D16" s="63">
        <v>7</v>
      </c>
      <c r="E16" s="64">
        <v>149</v>
      </c>
      <c r="F16" s="64">
        <v>8</v>
      </c>
      <c r="G16" s="64">
        <v>0</v>
      </c>
      <c r="H16" s="65">
        <f t="shared" si="0"/>
        <v>157</v>
      </c>
    </row>
    <row r="17" spans="1:8">
      <c r="A17" s="15"/>
      <c r="B17" s="66" t="s">
        <v>7</v>
      </c>
      <c r="C17" s="62"/>
      <c r="D17" s="63">
        <v>6</v>
      </c>
      <c r="E17" s="64">
        <v>52</v>
      </c>
      <c r="F17" s="64">
        <v>3</v>
      </c>
      <c r="G17" s="64">
        <v>0</v>
      </c>
      <c r="H17" s="65">
        <f t="shared" si="0"/>
        <v>55</v>
      </c>
    </row>
    <row r="18" spans="1:8">
      <c r="A18" s="15"/>
      <c r="B18" s="66" t="s">
        <v>1</v>
      </c>
      <c r="C18" s="67"/>
      <c r="D18" s="63">
        <v>5</v>
      </c>
      <c r="E18" s="64">
        <v>66</v>
      </c>
      <c r="F18" s="64">
        <v>6</v>
      </c>
      <c r="G18" s="64">
        <v>1</v>
      </c>
      <c r="H18" s="65">
        <f t="shared" si="0"/>
        <v>73</v>
      </c>
    </row>
    <row r="19" spans="1:8">
      <c r="A19" s="15"/>
      <c r="B19" s="66"/>
      <c r="C19" s="62"/>
      <c r="D19" s="63">
        <v>4</v>
      </c>
      <c r="E19" s="64">
        <v>26</v>
      </c>
      <c r="F19" s="64">
        <v>2</v>
      </c>
      <c r="G19" s="64">
        <v>0</v>
      </c>
      <c r="H19" s="65">
        <f t="shared" si="0"/>
        <v>28</v>
      </c>
    </row>
    <row r="20" spans="1:8">
      <c r="A20" s="15"/>
      <c r="B20" s="66"/>
      <c r="C20" s="62" t="s">
        <v>1</v>
      </c>
      <c r="D20" s="63">
        <v>3</v>
      </c>
      <c r="E20" s="64">
        <v>19</v>
      </c>
      <c r="F20" s="64">
        <v>5</v>
      </c>
      <c r="G20" s="64">
        <v>0</v>
      </c>
      <c r="H20" s="65">
        <f t="shared" si="0"/>
        <v>24</v>
      </c>
    </row>
    <row r="21" spans="1:8">
      <c r="A21" s="15"/>
      <c r="B21" s="66"/>
      <c r="C21" s="62"/>
      <c r="D21" s="63">
        <v>2</v>
      </c>
      <c r="E21" s="64">
        <v>10</v>
      </c>
      <c r="F21" s="64">
        <v>2</v>
      </c>
      <c r="G21" s="64">
        <v>0</v>
      </c>
      <c r="H21" s="65">
        <f t="shared" si="0"/>
        <v>12</v>
      </c>
    </row>
    <row r="22" spans="1:8">
      <c r="A22" s="15"/>
      <c r="B22" s="68"/>
      <c r="C22" s="69"/>
      <c r="D22" s="61">
        <v>1</v>
      </c>
      <c r="E22" s="64">
        <v>23</v>
      </c>
      <c r="F22" s="64">
        <v>1</v>
      </c>
      <c r="G22" s="64">
        <v>0</v>
      </c>
      <c r="H22" s="65">
        <f t="shared" si="0"/>
        <v>24</v>
      </c>
    </row>
    <row r="23" spans="1:8" ht="12.75" customHeight="1">
      <c r="A23" s="15"/>
      <c r="B23" s="130" t="s">
        <v>14</v>
      </c>
      <c r="C23" s="130"/>
      <c r="D23" s="130"/>
      <c r="E23" s="65">
        <f>SUM(E10:E22)</f>
        <v>813</v>
      </c>
      <c r="F23" s="65">
        <f>SUM(F10:F22)</f>
        <v>58</v>
      </c>
      <c r="G23" s="65">
        <f>SUM(G10:G22)</f>
        <v>1</v>
      </c>
      <c r="H23" s="65">
        <f>SUM(H10:H22)</f>
        <v>872</v>
      </c>
    </row>
    <row r="24" spans="1:8">
      <c r="A24" s="15"/>
      <c r="B24" s="61"/>
      <c r="C24" s="70"/>
      <c r="D24" s="63">
        <v>13</v>
      </c>
      <c r="E24" s="64">
        <v>832</v>
      </c>
      <c r="F24" s="64">
        <v>21</v>
      </c>
      <c r="G24" s="64">
        <v>1</v>
      </c>
      <c r="H24" s="65">
        <f t="shared" ref="H24:H36" si="1">E24+F24+G24</f>
        <v>854</v>
      </c>
    </row>
    <row r="25" spans="1:8">
      <c r="A25" s="15"/>
      <c r="B25" s="66"/>
      <c r="C25" s="71" t="s">
        <v>0</v>
      </c>
      <c r="D25" s="63">
        <v>12</v>
      </c>
      <c r="E25" s="64">
        <v>93</v>
      </c>
      <c r="F25" s="64">
        <v>5</v>
      </c>
      <c r="G25" s="64">
        <v>1</v>
      </c>
      <c r="H25" s="65">
        <f t="shared" si="1"/>
        <v>99</v>
      </c>
    </row>
    <row r="26" spans="1:8">
      <c r="A26" s="15"/>
      <c r="B26" s="66" t="s">
        <v>7</v>
      </c>
      <c r="C26" s="71"/>
      <c r="D26" s="63">
        <v>11</v>
      </c>
      <c r="E26" s="64">
        <v>53</v>
      </c>
      <c r="F26" s="64">
        <v>5</v>
      </c>
      <c r="G26" s="64">
        <v>0</v>
      </c>
      <c r="H26" s="65">
        <f t="shared" si="1"/>
        <v>58</v>
      </c>
    </row>
    <row r="27" spans="1:8">
      <c r="A27" s="15"/>
      <c r="B27" s="66" t="s">
        <v>8</v>
      </c>
      <c r="C27" s="70"/>
      <c r="D27" s="63">
        <v>10</v>
      </c>
      <c r="E27" s="64">
        <v>27</v>
      </c>
      <c r="F27" s="64">
        <v>4</v>
      </c>
      <c r="G27" s="64">
        <v>0</v>
      </c>
      <c r="H27" s="65">
        <f t="shared" si="1"/>
        <v>31</v>
      </c>
    </row>
    <row r="28" spans="1:8">
      <c r="A28" s="15"/>
      <c r="B28" s="66" t="s">
        <v>0</v>
      </c>
      <c r="C28" s="71"/>
      <c r="D28" s="63">
        <v>9</v>
      </c>
      <c r="E28" s="64">
        <v>7</v>
      </c>
      <c r="F28" s="64">
        <v>1</v>
      </c>
      <c r="G28" s="64">
        <v>0</v>
      </c>
      <c r="H28" s="65">
        <f t="shared" si="1"/>
        <v>8</v>
      </c>
    </row>
    <row r="29" spans="1:8">
      <c r="A29" s="15"/>
      <c r="B29" s="66" t="s">
        <v>2</v>
      </c>
      <c r="C29" s="71" t="s">
        <v>5</v>
      </c>
      <c r="D29" s="63">
        <v>8</v>
      </c>
      <c r="E29" s="64">
        <v>54</v>
      </c>
      <c r="F29" s="64">
        <v>2</v>
      </c>
      <c r="G29" s="64">
        <v>0</v>
      </c>
      <c r="H29" s="65">
        <f t="shared" si="1"/>
        <v>56</v>
      </c>
    </row>
    <row r="30" spans="1:8">
      <c r="A30" s="15"/>
      <c r="B30" s="66" t="s">
        <v>4</v>
      </c>
      <c r="C30" s="71"/>
      <c r="D30" s="63">
        <v>7</v>
      </c>
      <c r="E30" s="64">
        <v>49</v>
      </c>
      <c r="F30" s="64">
        <v>2</v>
      </c>
      <c r="G30" s="64">
        <v>0</v>
      </c>
      <c r="H30" s="65">
        <f t="shared" si="1"/>
        <v>51</v>
      </c>
    </row>
    <row r="31" spans="1:8">
      <c r="A31" s="15"/>
      <c r="B31" s="66" t="s">
        <v>0</v>
      </c>
      <c r="C31" s="71"/>
      <c r="D31" s="63">
        <v>6</v>
      </c>
      <c r="E31" s="64">
        <v>37</v>
      </c>
      <c r="F31" s="64">
        <v>2</v>
      </c>
      <c r="G31" s="64">
        <v>1</v>
      </c>
      <c r="H31" s="65">
        <f t="shared" si="1"/>
        <v>40</v>
      </c>
    </row>
    <row r="32" spans="1:8">
      <c r="A32" s="15"/>
      <c r="B32" s="66" t="s">
        <v>9</v>
      </c>
      <c r="C32" s="70"/>
      <c r="D32" s="63">
        <v>5</v>
      </c>
      <c r="E32" s="64">
        <v>31</v>
      </c>
      <c r="F32" s="64">
        <v>5</v>
      </c>
      <c r="G32" s="64">
        <v>0</v>
      </c>
      <c r="H32" s="65">
        <f t="shared" si="1"/>
        <v>36</v>
      </c>
    </row>
    <row r="33" spans="1:8">
      <c r="A33" s="15"/>
      <c r="B33" s="66"/>
      <c r="C33" s="71"/>
      <c r="D33" s="63">
        <v>4</v>
      </c>
      <c r="E33" s="64">
        <v>26</v>
      </c>
      <c r="F33" s="64">
        <v>3</v>
      </c>
      <c r="G33" s="64">
        <v>0</v>
      </c>
      <c r="H33" s="65">
        <f t="shared" si="1"/>
        <v>29</v>
      </c>
    </row>
    <row r="34" spans="1:8">
      <c r="A34" s="15"/>
      <c r="B34" s="66"/>
      <c r="C34" s="71" t="s">
        <v>1</v>
      </c>
      <c r="D34" s="63">
        <v>3</v>
      </c>
      <c r="E34" s="64">
        <v>29</v>
      </c>
      <c r="F34" s="64">
        <v>6</v>
      </c>
      <c r="G34" s="64">
        <v>0</v>
      </c>
      <c r="H34" s="65">
        <f t="shared" si="1"/>
        <v>35</v>
      </c>
    </row>
    <row r="35" spans="1:8">
      <c r="A35" s="15"/>
      <c r="B35" s="66"/>
      <c r="C35" s="71"/>
      <c r="D35" s="63">
        <v>2</v>
      </c>
      <c r="E35" s="64">
        <v>24</v>
      </c>
      <c r="F35" s="64">
        <v>8</v>
      </c>
      <c r="G35" s="64">
        <v>0</v>
      </c>
      <c r="H35" s="65">
        <f t="shared" si="1"/>
        <v>32</v>
      </c>
    </row>
    <row r="36" spans="1:8">
      <c r="A36" s="15"/>
      <c r="B36" s="68"/>
      <c r="C36" s="72"/>
      <c r="D36" s="61">
        <v>1</v>
      </c>
      <c r="E36" s="64">
        <v>41</v>
      </c>
      <c r="F36" s="64">
        <v>4</v>
      </c>
      <c r="G36" s="64">
        <v>0</v>
      </c>
      <c r="H36" s="65">
        <f t="shared" si="1"/>
        <v>45</v>
      </c>
    </row>
    <row r="37" spans="1:8" ht="12.75" customHeight="1">
      <c r="A37" s="15"/>
      <c r="B37" s="130" t="s">
        <v>15</v>
      </c>
      <c r="C37" s="130"/>
      <c r="D37" s="130"/>
      <c r="E37" s="65">
        <f>SUM(E24:E36)</f>
        <v>1303</v>
      </c>
      <c r="F37" s="65">
        <f>SUM(F24:F36)</f>
        <v>68</v>
      </c>
      <c r="G37" s="65">
        <f>SUM(G24:G36)</f>
        <v>3</v>
      </c>
      <c r="H37" s="65">
        <f>SUM(H24:H36)</f>
        <v>1374</v>
      </c>
    </row>
    <row r="38" spans="1:8">
      <c r="A38" s="15"/>
      <c r="B38" s="61"/>
      <c r="C38" s="61"/>
      <c r="D38" s="63">
        <v>13</v>
      </c>
      <c r="E38" s="64">
        <v>8</v>
      </c>
      <c r="F38" s="64">
        <v>1</v>
      </c>
      <c r="G38" s="64">
        <v>0</v>
      </c>
      <c r="H38" s="65">
        <f t="shared" ref="H38:H50" si="2">E38+F38+G38</f>
        <v>9</v>
      </c>
    </row>
    <row r="39" spans="1:8">
      <c r="A39" s="15"/>
      <c r="B39" s="66" t="s">
        <v>1</v>
      </c>
      <c r="C39" s="71" t="s">
        <v>0</v>
      </c>
      <c r="D39" s="63">
        <v>12</v>
      </c>
      <c r="E39" s="64">
        <v>0</v>
      </c>
      <c r="F39" s="64">
        <v>0</v>
      </c>
      <c r="G39" s="64">
        <v>0</v>
      </c>
      <c r="H39" s="65">
        <f t="shared" si="2"/>
        <v>0</v>
      </c>
    </row>
    <row r="40" spans="1:8">
      <c r="A40" s="15"/>
      <c r="B40" s="66" t="s">
        <v>10</v>
      </c>
      <c r="C40" s="68"/>
      <c r="D40" s="63">
        <v>11</v>
      </c>
      <c r="E40" s="64">
        <v>0</v>
      </c>
      <c r="F40" s="64">
        <v>0</v>
      </c>
      <c r="G40" s="64">
        <v>0</v>
      </c>
      <c r="H40" s="65">
        <f t="shared" si="2"/>
        <v>0</v>
      </c>
    </row>
    <row r="41" spans="1:8">
      <c r="A41" s="15"/>
      <c r="B41" s="66" t="s">
        <v>11</v>
      </c>
      <c r="C41" s="71"/>
      <c r="D41" s="63">
        <v>10</v>
      </c>
      <c r="E41" s="64">
        <v>0</v>
      </c>
      <c r="F41" s="64">
        <v>0</v>
      </c>
      <c r="G41" s="64">
        <v>0</v>
      </c>
      <c r="H41" s="65">
        <f t="shared" si="2"/>
        <v>0</v>
      </c>
    </row>
    <row r="42" spans="1:8">
      <c r="A42" s="15"/>
      <c r="B42" s="66" t="s">
        <v>4</v>
      </c>
      <c r="C42" s="71"/>
      <c r="D42" s="63">
        <v>9</v>
      </c>
      <c r="E42" s="64">
        <v>0</v>
      </c>
      <c r="F42" s="64">
        <v>0</v>
      </c>
      <c r="G42" s="64">
        <v>0</v>
      </c>
      <c r="H42" s="65">
        <f t="shared" si="2"/>
        <v>0</v>
      </c>
    </row>
    <row r="43" spans="1:8">
      <c r="A43" s="15"/>
      <c r="B43" s="66" t="s">
        <v>3</v>
      </c>
      <c r="C43" s="71" t="s">
        <v>5</v>
      </c>
      <c r="D43" s="63">
        <v>8</v>
      </c>
      <c r="E43" s="64">
        <v>0</v>
      </c>
      <c r="F43" s="64">
        <v>0</v>
      </c>
      <c r="G43" s="64">
        <v>0</v>
      </c>
      <c r="H43" s="65">
        <f t="shared" si="2"/>
        <v>0</v>
      </c>
    </row>
    <row r="44" spans="1:8">
      <c r="A44" s="15"/>
      <c r="B44" s="66" t="s">
        <v>4</v>
      </c>
      <c r="C44" s="71"/>
      <c r="D44" s="63">
        <v>7</v>
      </c>
      <c r="E44" s="64">
        <v>0</v>
      </c>
      <c r="F44" s="64">
        <v>0</v>
      </c>
      <c r="G44" s="64">
        <v>0</v>
      </c>
      <c r="H44" s="65">
        <f t="shared" si="2"/>
        <v>0</v>
      </c>
    </row>
    <row r="45" spans="1:8">
      <c r="A45" s="15"/>
      <c r="B45" s="66" t="s">
        <v>1</v>
      </c>
      <c r="C45" s="71"/>
      <c r="D45" s="63">
        <v>6</v>
      </c>
      <c r="E45" s="64">
        <v>0</v>
      </c>
      <c r="F45" s="64">
        <v>0</v>
      </c>
      <c r="G45" s="64">
        <v>0</v>
      </c>
      <c r="H45" s="65">
        <f t="shared" si="2"/>
        <v>0</v>
      </c>
    </row>
    <row r="46" spans="1:8">
      <c r="A46" s="15"/>
      <c r="B46" s="66" t="s">
        <v>12</v>
      </c>
      <c r="C46" s="61"/>
      <c r="D46" s="63">
        <v>5</v>
      </c>
      <c r="E46" s="64">
        <v>0</v>
      </c>
      <c r="F46" s="64">
        <v>0</v>
      </c>
      <c r="G46" s="64">
        <v>0</v>
      </c>
      <c r="H46" s="65">
        <f t="shared" si="2"/>
        <v>0</v>
      </c>
    </row>
    <row r="47" spans="1:8">
      <c r="A47" s="15"/>
      <c r="B47" s="66"/>
      <c r="C47" s="71"/>
      <c r="D47" s="63">
        <v>4</v>
      </c>
      <c r="E47" s="64">
        <v>0</v>
      </c>
      <c r="F47" s="64">
        <v>0</v>
      </c>
      <c r="G47" s="64">
        <v>0</v>
      </c>
      <c r="H47" s="65">
        <f t="shared" si="2"/>
        <v>0</v>
      </c>
    </row>
    <row r="48" spans="1:8">
      <c r="A48" s="15"/>
      <c r="B48" s="66"/>
      <c r="C48" s="71" t="s">
        <v>1</v>
      </c>
      <c r="D48" s="63">
        <v>3</v>
      </c>
      <c r="E48" s="64">
        <v>0</v>
      </c>
      <c r="F48" s="64">
        <v>0</v>
      </c>
      <c r="G48" s="64">
        <v>0</v>
      </c>
      <c r="H48" s="65">
        <f t="shared" si="2"/>
        <v>0</v>
      </c>
    </row>
    <row r="49" spans="1:8">
      <c r="A49" s="15"/>
      <c r="B49" s="66"/>
      <c r="C49" s="71"/>
      <c r="D49" s="63">
        <v>2</v>
      </c>
      <c r="E49" s="64">
        <v>0</v>
      </c>
      <c r="F49" s="64">
        <v>0</v>
      </c>
      <c r="G49" s="64">
        <v>0</v>
      </c>
      <c r="H49" s="65">
        <f t="shared" si="2"/>
        <v>0</v>
      </c>
    </row>
    <row r="50" spans="1:8">
      <c r="A50" s="15"/>
      <c r="B50" s="68"/>
      <c r="C50" s="71"/>
      <c r="D50" s="61">
        <v>1</v>
      </c>
      <c r="E50" s="73"/>
      <c r="F50" s="73"/>
      <c r="G50" s="73"/>
      <c r="H50" s="65">
        <f t="shared" si="2"/>
        <v>0</v>
      </c>
    </row>
    <row r="51" spans="1:8" ht="12.75" customHeight="1">
      <c r="B51" s="130" t="s">
        <v>16</v>
      </c>
      <c r="C51" s="130"/>
      <c r="D51" s="130"/>
      <c r="E51" s="65">
        <f>SUM(E38:E50)</f>
        <v>8</v>
      </c>
      <c r="F51" s="65">
        <f>SUM(F38:F50)</f>
        <v>1</v>
      </c>
      <c r="G51" s="65">
        <f>SUM(G38:G50)</f>
        <v>0</v>
      </c>
      <c r="H51" s="65">
        <f>SUM(H38:H50)</f>
        <v>9</v>
      </c>
    </row>
    <row r="52" spans="1:8" ht="12.75" customHeight="1">
      <c r="B52" s="128" t="s">
        <v>17</v>
      </c>
      <c r="C52" s="128"/>
      <c r="D52" s="128"/>
      <c r="E52" s="74">
        <f>+E23+E37+E51</f>
        <v>2124</v>
      </c>
      <c r="F52" s="74">
        <f>+F23+F37+F51</f>
        <v>127</v>
      </c>
      <c r="G52" s="74">
        <f>+G23+G37+G51</f>
        <v>4</v>
      </c>
      <c r="H52" s="74">
        <f>+H23+H37+H51</f>
        <v>2255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3:G3" name="Cabecalho_2"/>
    <protectedRange sqref="C2:G2" name="Cabecalho"/>
    <protectedRange sqref="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workbookViewId="0">
      <selection activeCell="H18" sqref="H18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42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43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58">
        <v>42735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5" t="s">
        <v>19</v>
      </c>
      <c r="F9" s="75" t="s">
        <v>26</v>
      </c>
      <c r="G9" s="75" t="s">
        <v>20</v>
      </c>
      <c r="H9" s="75" t="s">
        <v>13</v>
      </c>
    </row>
    <row r="10" spans="1:8">
      <c r="A10" s="15"/>
      <c r="B10" s="76"/>
      <c r="C10" s="77"/>
      <c r="D10" s="78">
        <v>13</v>
      </c>
      <c r="E10" s="50">
        <v>267</v>
      </c>
      <c r="F10" s="50">
        <v>7</v>
      </c>
      <c r="G10" s="50">
        <v>10</v>
      </c>
      <c r="H10" s="79">
        <f>E10+F10+G10</f>
        <v>284</v>
      </c>
    </row>
    <row r="11" spans="1:8">
      <c r="A11" s="15"/>
      <c r="B11" s="80" t="s">
        <v>1</v>
      </c>
      <c r="C11" s="77" t="s">
        <v>0</v>
      </c>
      <c r="D11" s="78">
        <v>12</v>
      </c>
      <c r="E11" s="50">
        <v>5</v>
      </c>
      <c r="F11" s="50">
        <v>1</v>
      </c>
      <c r="G11" s="50"/>
      <c r="H11" s="79">
        <f t="shared" ref="H11:H22" si="0">E11+F11+G11</f>
        <v>6</v>
      </c>
    </row>
    <row r="12" spans="1:8">
      <c r="A12" s="15"/>
      <c r="B12" s="80" t="s">
        <v>2</v>
      </c>
      <c r="C12" s="77"/>
      <c r="D12" s="78">
        <v>11</v>
      </c>
      <c r="E12" s="50">
        <v>26</v>
      </c>
      <c r="F12" s="50"/>
      <c r="G12" s="50">
        <v>3</v>
      </c>
      <c r="H12" s="79">
        <f t="shared" si="0"/>
        <v>29</v>
      </c>
    </row>
    <row r="13" spans="1:8">
      <c r="A13" s="15"/>
      <c r="B13" s="80" t="s">
        <v>1</v>
      </c>
      <c r="C13" s="81"/>
      <c r="D13" s="78">
        <v>10</v>
      </c>
      <c r="E13" s="50">
        <v>11</v>
      </c>
      <c r="F13" s="50"/>
      <c r="G13" s="50"/>
      <c r="H13" s="79">
        <f t="shared" si="0"/>
        <v>11</v>
      </c>
    </row>
    <row r="14" spans="1:8">
      <c r="A14" s="15"/>
      <c r="B14" s="80" t="s">
        <v>3</v>
      </c>
      <c r="C14" s="77"/>
      <c r="D14" s="78">
        <v>9</v>
      </c>
      <c r="E14" s="50">
        <v>8</v>
      </c>
      <c r="F14" s="50"/>
      <c r="G14" s="50"/>
      <c r="H14" s="79">
        <f t="shared" si="0"/>
        <v>8</v>
      </c>
    </row>
    <row r="15" spans="1:8">
      <c r="A15" s="15"/>
      <c r="B15" s="80" t="s">
        <v>4</v>
      </c>
      <c r="C15" s="77" t="s">
        <v>5</v>
      </c>
      <c r="D15" s="78">
        <v>8</v>
      </c>
      <c r="E15" s="50">
        <v>4</v>
      </c>
      <c r="F15" s="50"/>
      <c r="G15" s="50"/>
      <c r="H15" s="79">
        <f t="shared" si="0"/>
        <v>4</v>
      </c>
    </row>
    <row r="16" spans="1:8">
      <c r="A16" s="15"/>
      <c r="B16" s="80" t="s">
        <v>6</v>
      </c>
      <c r="C16" s="77"/>
      <c r="D16" s="78">
        <v>7</v>
      </c>
      <c r="E16" s="50">
        <v>20</v>
      </c>
      <c r="F16" s="50"/>
      <c r="G16" s="50"/>
      <c r="H16" s="79">
        <f t="shared" si="0"/>
        <v>20</v>
      </c>
    </row>
    <row r="17" spans="1:8">
      <c r="A17" s="15"/>
      <c r="B17" s="80" t="s">
        <v>7</v>
      </c>
      <c r="C17" s="77"/>
      <c r="D17" s="78">
        <v>6</v>
      </c>
      <c r="E17" s="50">
        <v>17</v>
      </c>
      <c r="F17" s="50"/>
      <c r="G17" s="50">
        <v>2</v>
      </c>
      <c r="H17" s="79">
        <f t="shared" si="0"/>
        <v>19</v>
      </c>
    </row>
    <row r="18" spans="1:8">
      <c r="A18" s="15"/>
      <c r="B18" s="80" t="s">
        <v>1</v>
      </c>
      <c r="C18" s="81"/>
      <c r="D18" s="78">
        <v>5</v>
      </c>
      <c r="E18" s="50">
        <v>85</v>
      </c>
      <c r="F18" s="50"/>
      <c r="G18" s="50">
        <v>8</v>
      </c>
      <c r="H18" s="79">
        <f t="shared" si="0"/>
        <v>93</v>
      </c>
    </row>
    <row r="19" spans="1:8">
      <c r="A19" s="15"/>
      <c r="B19" s="80"/>
      <c r="C19" s="77"/>
      <c r="D19" s="78">
        <v>4</v>
      </c>
      <c r="E19" s="50">
        <v>34</v>
      </c>
      <c r="F19" s="50">
        <v>1</v>
      </c>
      <c r="G19" s="50">
        <v>14</v>
      </c>
      <c r="H19" s="79">
        <f t="shared" si="0"/>
        <v>49</v>
      </c>
    </row>
    <row r="20" spans="1:8">
      <c r="A20" s="15"/>
      <c r="B20" s="80"/>
      <c r="C20" s="77" t="s">
        <v>1</v>
      </c>
      <c r="D20" s="78">
        <v>3</v>
      </c>
      <c r="E20" s="50">
        <v>13</v>
      </c>
      <c r="F20" s="50"/>
      <c r="G20" s="50"/>
      <c r="H20" s="79">
        <f t="shared" si="0"/>
        <v>13</v>
      </c>
    </row>
    <row r="21" spans="1:8">
      <c r="A21" s="15"/>
      <c r="B21" s="80"/>
      <c r="C21" s="77"/>
      <c r="D21" s="78">
        <v>2</v>
      </c>
      <c r="E21" s="50">
        <v>18</v>
      </c>
      <c r="F21" s="50"/>
      <c r="G21" s="50">
        <v>3</v>
      </c>
      <c r="H21" s="79">
        <f t="shared" si="0"/>
        <v>21</v>
      </c>
    </row>
    <row r="22" spans="1:8">
      <c r="A22" s="15"/>
      <c r="B22" s="82"/>
      <c r="C22" s="83"/>
      <c r="D22" s="76">
        <v>1</v>
      </c>
      <c r="E22" s="50">
        <v>19</v>
      </c>
      <c r="F22" s="50"/>
      <c r="G22" s="50">
        <v>2</v>
      </c>
      <c r="H22" s="79">
        <f t="shared" si="0"/>
        <v>21</v>
      </c>
    </row>
    <row r="23" spans="1:8" ht="12.75" customHeight="1">
      <c r="A23" s="15"/>
      <c r="B23" s="133" t="s">
        <v>14</v>
      </c>
      <c r="C23" s="134"/>
      <c r="D23" s="135"/>
      <c r="E23" s="79">
        <f>SUM(E10:E22)</f>
        <v>527</v>
      </c>
      <c r="F23" s="79">
        <f>SUM(F10:F22)</f>
        <v>9</v>
      </c>
      <c r="G23" s="79">
        <f>SUM(G10:G22)</f>
        <v>42</v>
      </c>
      <c r="H23" s="79">
        <f>SUM(H10:H22)</f>
        <v>578</v>
      </c>
    </row>
    <row r="24" spans="1:8">
      <c r="A24" s="15"/>
      <c r="B24" s="76"/>
      <c r="C24" s="84"/>
      <c r="D24" s="78">
        <v>13</v>
      </c>
      <c r="E24" s="50">
        <v>736</v>
      </c>
      <c r="F24" s="50">
        <v>19</v>
      </c>
      <c r="G24" s="50">
        <v>26</v>
      </c>
      <c r="H24" s="79">
        <f t="shared" ref="H24:H36" si="1">E24+F24+G24</f>
        <v>781</v>
      </c>
    </row>
    <row r="25" spans="1:8">
      <c r="A25" s="15"/>
      <c r="B25" s="80"/>
      <c r="C25" s="85" t="s">
        <v>0</v>
      </c>
      <c r="D25" s="78">
        <v>12</v>
      </c>
      <c r="E25" s="50">
        <v>51</v>
      </c>
      <c r="F25" s="50"/>
      <c r="G25" s="50">
        <v>2</v>
      </c>
      <c r="H25" s="79">
        <f t="shared" si="1"/>
        <v>53</v>
      </c>
    </row>
    <row r="26" spans="1:8">
      <c r="A26" s="15"/>
      <c r="B26" s="80" t="s">
        <v>7</v>
      </c>
      <c r="C26" s="85"/>
      <c r="D26" s="78">
        <v>11</v>
      </c>
      <c r="E26" s="50">
        <v>38</v>
      </c>
      <c r="F26" s="50"/>
      <c r="G26" s="50">
        <v>1</v>
      </c>
      <c r="H26" s="79">
        <f t="shared" si="1"/>
        <v>39</v>
      </c>
    </row>
    <row r="27" spans="1:8">
      <c r="A27" s="15"/>
      <c r="B27" s="80" t="s">
        <v>8</v>
      </c>
      <c r="C27" s="84"/>
      <c r="D27" s="78">
        <v>10</v>
      </c>
      <c r="E27" s="50">
        <v>12</v>
      </c>
      <c r="F27" s="50"/>
      <c r="G27" s="50">
        <v>1</v>
      </c>
      <c r="H27" s="79">
        <f t="shared" si="1"/>
        <v>13</v>
      </c>
    </row>
    <row r="28" spans="1:8">
      <c r="A28" s="15"/>
      <c r="B28" s="80" t="s">
        <v>0</v>
      </c>
      <c r="C28" s="85"/>
      <c r="D28" s="78">
        <v>9</v>
      </c>
      <c r="E28" s="50">
        <v>6</v>
      </c>
      <c r="F28" s="50">
        <v>1</v>
      </c>
      <c r="G28" s="50">
        <v>1</v>
      </c>
      <c r="H28" s="79">
        <f t="shared" si="1"/>
        <v>8</v>
      </c>
    </row>
    <row r="29" spans="1:8">
      <c r="A29" s="15"/>
      <c r="B29" s="80" t="s">
        <v>2</v>
      </c>
      <c r="C29" s="85" t="s">
        <v>5</v>
      </c>
      <c r="D29" s="78">
        <v>8</v>
      </c>
      <c r="E29" s="50">
        <v>8</v>
      </c>
      <c r="F29" s="50"/>
      <c r="G29" s="50">
        <v>2</v>
      </c>
      <c r="H29" s="79">
        <f t="shared" si="1"/>
        <v>10</v>
      </c>
    </row>
    <row r="30" spans="1:8">
      <c r="A30" s="15"/>
      <c r="B30" s="80" t="s">
        <v>4</v>
      </c>
      <c r="C30" s="85"/>
      <c r="D30" s="78">
        <v>7</v>
      </c>
      <c r="E30" s="50">
        <v>16</v>
      </c>
      <c r="F30" s="50">
        <v>1</v>
      </c>
      <c r="G30" s="50">
        <v>1</v>
      </c>
      <c r="H30" s="79">
        <f t="shared" si="1"/>
        <v>18</v>
      </c>
    </row>
    <row r="31" spans="1:8">
      <c r="A31" s="15"/>
      <c r="B31" s="80" t="s">
        <v>0</v>
      </c>
      <c r="C31" s="85"/>
      <c r="D31" s="78">
        <v>6</v>
      </c>
      <c r="E31" s="50">
        <v>21</v>
      </c>
      <c r="F31" s="50"/>
      <c r="G31" s="50">
        <v>1</v>
      </c>
      <c r="H31" s="79">
        <f t="shared" si="1"/>
        <v>22</v>
      </c>
    </row>
    <row r="32" spans="1:8">
      <c r="A32" s="15"/>
      <c r="B32" s="80" t="s">
        <v>9</v>
      </c>
      <c r="C32" s="84"/>
      <c r="D32" s="78">
        <v>5</v>
      </c>
      <c r="E32" s="50">
        <v>33</v>
      </c>
      <c r="F32" s="50"/>
      <c r="G32" s="50">
        <v>2</v>
      </c>
      <c r="H32" s="79">
        <f t="shared" si="1"/>
        <v>35</v>
      </c>
    </row>
    <row r="33" spans="1:8">
      <c r="A33" s="15"/>
      <c r="B33" s="80"/>
      <c r="C33" s="85"/>
      <c r="D33" s="78">
        <v>4</v>
      </c>
      <c r="E33" s="50">
        <v>41</v>
      </c>
      <c r="F33" s="50">
        <v>1</v>
      </c>
      <c r="G33" s="50">
        <v>12</v>
      </c>
      <c r="H33" s="79">
        <f t="shared" si="1"/>
        <v>54</v>
      </c>
    </row>
    <row r="34" spans="1:8">
      <c r="A34" s="15"/>
      <c r="B34" s="80"/>
      <c r="C34" s="85" t="s">
        <v>1</v>
      </c>
      <c r="D34" s="78">
        <v>3</v>
      </c>
      <c r="E34" s="50">
        <v>24</v>
      </c>
      <c r="F34" s="50"/>
      <c r="G34" s="50">
        <v>5</v>
      </c>
      <c r="H34" s="79">
        <f t="shared" si="1"/>
        <v>29</v>
      </c>
    </row>
    <row r="35" spans="1:8">
      <c r="A35" s="15"/>
      <c r="B35" s="80"/>
      <c r="C35" s="85"/>
      <c r="D35" s="78">
        <v>2</v>
      </c>
      <c r="E35" s="50">
        <v>48</v>
      </c>
      <c r="F35" s="50"/>
      <c r="G35" s="50">
        <v>11</v>
      </c>
      <c r="H35" s="79">
        <f t="shared" si="1"/>
        <v>59</v>
      </c>
    </row>
    <row r="36" spans="1:8">
      <c r="A36" s="15"/>
      <c r="B36" s="82"/>
      <c r="C36" s="86"/>
      <c r="D36" s="76">
        <v>1</v>
      </c>
      <c r="E36" s="50">
        <v>45</v>
      </c>
      <c r="F36" s="50"/>
      <c r="G36" s="50">
        <v>3</v>
      </c>
      <c r="H36" s="79">
        <f t="shared" si="1"/>
        <v>48</v>
      </c>
    </row>
    <row r="37" spans="1:8" ht="12.75" customHeight="1">
      <c r="A37" s="15"/>
      <c r="B37" s="133" t="s">
        <v>15</v>
      </c>
      <c r="C37" s="134"/>
      <c r="D37" s="135"/>
      <c r="E37" s="79">
        <f>SUM(E24:E36)</f>
        <v>1079</v>
      </c>
      <c r="F37" s="79">
        <f>SUM(F24:F36)</f>
        <v>22</v>
      </c>
      <c r="G37" s="79">
        <f>SUM(G24:G36)</f>
        <v>68</v>
      </c>
      <c r="H37" s="79">
        <f>SUM(H24:H36)</f>
        <v>1169</v>
      </c>
    </row>
    <row r="38" spans="1:8">
      <c r="A38" s="15"/>
      <c r="B38" s="76"/>
      <c r="C38" s="76"/>
      <c r="D38" s="78">
        <v>13</v>
      </c>
      <c r="E38" s="50">
        <v>4</v>
      </c>
      <c r="F38" s="50"/>
      <c r="G38" s="50"/>
      <c r="H38" s="79">
        <f t="shared" ref="H38:H50" si="2">E38+F38+G38</f>
        <v>4</v>
      </c>
    </row>
    <row r="39" spans="1:8">
      <c r="A39" s="15"/>
      <c r="B39" s="80" t="s">
        <v>1</v>
      </c>
      <c r="C39" s="85" t="s">
        <v>0</v>
      </c>
      <c r="D39" s="78">
        <v>12</v>
      </c>
      <c r="E39" s="50"/>
      <c r="F39" s="50"/>
      <c r="G39" s="50"/>
      <c r="H39" s="79">
        <f t="shared" si="2"/>
        <v>0</v>
      </c>
    </row>
    <row r="40" spans="1:8">
      <c r="A40" s="15"/>
      <c r="B40" s="80" t="s">
        <v>10</v>
      </c>
      <c r="C40" s="82"/>
      <c r="D40" s="78">
        <v>11</v>
      </c>
      <c r="E40" s="50">
        <v>1</v>
      </c>
      <c r="F40" s="50"/>
      <c r="G40" s="50"/>
      <c r="H40" s="79">
        <f t="shared" si="2"/>
        <v>1</v>
      </c>
    </row>
    <row r="41" spans="1:8">
      <c r="A41" s="15"/>
      <c r="B41" s="80" t="s">
        <v>11</v>
      </c>
      <c r="C41" s="85"/>
      <c r="D41" s="78">
        <v>10</v>
      </c>
      <c r="E41" s="50"/>
      <c r="F41" s="50"/>
      <c r="G41" s="50"/>
      <c r="H41" s="79">
        <f t="shared" si="2"/>
        <v>0</v>
      </c>
    </row>
    <row r="42" spans="1:8">
      <c r="A42" s="15"/>
      <c r="B42" s="80" t="s">
        <v>4</v>
      </c>
      <c r="C42" s="85"/>
      <c r="D42" s="78">
        <v>9</v>
      </c>
      <c r="E42" s="50"/>
      <c r="F42" s="50"/>
      <c r="G42" s="50"/>
      <c r="H42" s="79">
        <f t="shared" si="2"/>
        <v>0</v>
      </c>
    </row>
    <row r="43" spans="1:8">
      <c r="A43" s="15"/>
      <c r="B43" s="80" t="s">
        <v>3</v>
      </c>
      <c r="C43" s="85" t="s">
        <v>5</v>
      </c>
      <c r="D43" s="78">
        <v>8</v>
      </c>
      <c r="E43" s="50"/>
      <c r="F43" s="50"/>
      <c r="G43" s="50"/>
      <c r="H43" s="79">
        <f t="shared" si="2"/>
        <v>0</v>
      </c>
    </row>
    <row r="44" spans="1:8">
      <c r="A44" s="15"/>
      <c r="B44" s="80" t="s">
        <v>4</v>
      </c>
      <c r="C44" s="85"/>
      <c r="D44" s="78">
        <v>7</v>
      </c>
      <c r="E44" s="50"/>
      <c r="F44" s="50"/>
      <c r="G44" s="50"/>
      <c r="H44" s="79">
        <f t="shared" si="2"/>
        <v>0</v>
      </c>
    </row>
    <row r="45" spans="1:8">
      <c r="A45" s="15"/>
      <c r="B45" s="80" t="s">
        <v>1</v>
      </c>
      <c r="C45" s="85"/>
      <c r="D45" s="78">
        <v>6</v>
      </c>
      <c r="E45" s="50"/>
      <c r="F45" s="50"/>
      <c r="G45" s="50"/>
      <c r="H45" s="79">
        <f t="shared" si="2"/>
        <v>0</v>
      </c>
    </row>
    <row r="46" spans="1:8">
      <c r="A46" s="15"/>
      <c r="B46" s="80" t="s">
        <v>12</v>
      </c>
      <c r="C46" s="76"/>
      <c r="D46" s="78">
        <v>5</v>
      </c>
      <c r="E46" s="50"/>
      <c r="F46" s="50"/>
      <c r="G46" s="50"/>
      <c r="H46" s="79">
        <f t="shared" si="2"/>
        <v>0</v>
      </c>
    </row>
    <row r="47" spans="1:8">
      <c r="A47" s="15"/>
      <c r="B47" s="80"/>
      <c r="C47" s="85"/>
      <c r="D47" s="78">
        <v>4</v>
      </c>
      <c r="E47" s="50"/>
      <c r="F47" s="50"/>
      <c r="G47" s="50"/>
      <c r="H47" s="79">
        <f t="shared" si="2"/>
        <v>0</v>
      </c>
    </row>
    <row r="48" spans="1:8">
      <c r="A48" s="15"/>
      <c r="B48" s="80"/>
      <c r="C48" s="85" t="s">
        <v>1</v>
      </c>
      <c r="D48" s="78">
        <v>3</v>
      </c>
      <c r="E48" s="50"/>
      <c r="F48" s="50"/>
      <c r="G48" s="50"/>
      <c r="H48" s="79">
        <f t="shared" si="2"/>
        <v>0</v>
      </c>
    </row>
    <row r="49" spans="1:8">
      <c r="A49" s="15"/>
      <c r="B49" s="80"/>
      <c r="C49" s="85"/>
      <c r="D49" s="78">
        <v>2</v>
      </c>
      <c r="E49" s="50"/>
      <c r="F49" s="50"/>
      <c r="G49" s="50"/>
      <c r="H49" s="79">
        <f t="shared" si="2"/>
        <v>0</v>
      </c>
    </row>
    <row r="50" spans="1:8">
      <c r="A50" s="15"/>
      <c r="B50" s="82"/>
      <c r="C50" s="85"/>
      <c r="D50" s="76">
        <v>1</v>
      </c>
      <c r="E50" s="50"/>
      <c r="F50" s="50"/>
      <c r="G50" s="50"/>
      <c r="H50" s="79">
        <f t="shared" si="2"/>
        <v>0</v>
      </c>
    </row>
    <row r="51" spans="1:8" ht="12.75" customHeight="1">
      <c r="B51" s="136" t="s">
        <v>16</v>
      </c>
      <c r="C51" s="136"/>
      <c r="D51" s="136"/>
      <c r="E51" s="79">
        <f>SUM(E38:E50)</f>
        <v>5</v>
      </c>
      <c r="F51" s="79">
        <f>SUM(F38:F50)</f>
        <v>0</v>
      </c>
      <c r="G51" s="79">
        <f>SUM(G38:G50)</f>
        <v>0</v>
      </c>
      <c r="H51" s="79">
        <f>SUM(H38:H50)</f>
        <v>5</v>
      </c>
    </row>
    <row r="52" spans="1:8" ht="12.75" customHeight="1">
      <c r="B52" s="131" t="s">
        <v>17</v>
      </c>
      <c r="C52" s="131"/>
      <c r="D52" s="131"/>
      <c r="E52" s="87">
        <f>+E23+E37+E51</f>
        <v>1611</v>
      </c>
      <c r="F52" s="87">
        <f>+F23+F37+F51</f>
        <v>31</v>
      </c>
      <c r="G52" s="87">
        <f>+G23+G37+G51</f>
        <v>110</v>
      </c>
      <c r="H52" s="87">
        <f>+H23+H37+H51</f>
        <v>1752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J19" sqref="J19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7" t="s">
        <v>22</v>
      </c>
      <c r="C1" s="48"/>
      <c r="D1" s="48"/>
      <c r="E1" s="48"/>
      <c r="F1" s="48"/>
      <c r="G1" s="48"/>
      <c r="H1" s="48"/>
    </row>
    <row r="2" spans="1:8">
      <c r="B2" s="47" t="s">
        <v>24</v>
      </c>
      <c r="C2" s="118" t="s">
        <v>44</v>
      </c>
      <c r="D2" s="118"/>
      <c r="E2" s="118"/>
      <c r="F2" s="118"/>
      <c r="G2" s="118"/>
      <c r="H2" s="48"/>
    </row>
    <row r="3" spans="1:8">
      <c r="B3" s="47" t="s">
        <v>23</v>
      </c>
      <c r="C3" s="118" t="s">
        <v>45</v>
      </c>
      <c r="D3" s="118"/>
      <c r="E3" s="118"/>
      <c r="F3" s="118"/>
      <c r="G3" s="118"/>
      <c r="H3" s="48"/>
    </row>
    <row r="4" spans="1:8">
      <c r="B4" s="48" t="s">
        <v>25</v>
      </c>
      <c r="C4" s="48"/>
      <c r="D4" s="88">
        <v>42705</v>
      </c>
      <c r="E4" s="48"/>
      <c r="F4" s="48"/>
      <c r="G4" s="48"/>
      <c r="H4" s="48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8"/>
      <c r="D6" s="48"/>
      <c r="E6" s="48"/>
      <c r="F6" s="48"/>
      <c r="G6" s="48"/>
      <c r="H6" s="48"/>
    </row>
    <row r="7" spans="1:8">
      <c r="B7" s="8" t="s">
        <v>29</v>
      </c>
      <c r="C7" s="48"/>
      <c r="D7" s="48"/>
      <c r="E7" s="48"/>
      <c r="F7" s="48"/>
      <c r="G7" s="48"/>
      <c r="H7" s="48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2" t="s">
        <v>19</v>
      </c>
      <c r="F9" s="52" t="s">
        <v>26</v>
      </c>
      <c r="G9" s="52" t="s">
        <v>20</v>
      </c>
      <c r="H9" s="52" t="s">
        <v>13</v>
      </c>
    </row>
    <row r="10" spans="1:8">
      <c r="A10" s="15"/>
      <c r="B10" s="53"/>
      <c r="C10" s="9"/>
      <c r="D10" s="57">
        <v>13</v>
      </c>
      <c r="E10" s="50">
        <v>148</v>
      </c>
      <c r="F10" s="50">
        <v>3</v>
      </c>
      <c r="G10" s="50">
        <v>2</v>
      </c>
      <c r="H10" s="49">
        <f>E10+F10+G10</f>
        <v>153</v>
      </c>
    </row>
    <row r="11" spans="1:8">
      <c r="A11" s="15"/>
      <c r="B11" s="16" t="s">
        <v>1</v>
      </c>
      <c r="C11" s="9" t="s">
        <v>0</v>
      </c>
      <c r="D11" s="57">
        <v>12</v>
      </c>
      <c r="E11" s="50">
        <v>19</v>
      </c>
      <c r="F11" s="50"/>
      <c r="G11" s="50"/>
      <c r="H11" s="49">
        <f t="shared" ref="H11:H22" si="0">E11+F11+G11</f>
        <v>19</v>
      </c>
    </row>
    <row r="12" spans="1:8">
      <c r="A12" s="15"/>
      <c r="B12" s="16" t="s">
        <v>2</v>
      </c>
      <c r="C12" s="9"/>
      <c r="D12" s="57">
        <v>11</v>
      </c>
      <c r="E12" s="50">
        <v>8</v>
      </c>
      <c r="F12" s="50">
        <v>1</v>
      </c>
      <c r="G12" s="50"/>
      <c r="H12" s="49">
        <f t="shared" si="0"/>
        <v>9</v>
      </c>
    </row>
    <row r="13" spans="1:8">
      <c r="A13" s="15"/>
      <c r="B13" s="16" t="s">
        <v>1</v>
      </c>
      <c r="C13" s="55"/>
      <c r="D13" s="57">
        <v>10</v>
      </c>
      <c r="E13" s="50">
        <v>8</v>
      </c>
      <c r="F13" s="50"/>
      <c r="G13" s="50"/>
      <c r="H13" s="49">
        <f t="shared" si="0"/>
        <v>8</v>
      </c>
    </row>
    <row r="14" spans="1:8">
      <c r="A14" s="15"/>
      <c r="B14" s="16" t="s">
        <v>3</v>
      </c>
      <c r="C14" s="9"/>
      <c r="D14" s="57">
        <v>9</v>
      </c>
      <c r="E14" s="50">
        <v>7</v>
      </c>
      <c r="F14" s="50"/>
      <c r="G14" s="50"/>
      <c r="H14" s="49">
        <f t="shared" si="0"/>
        <v>7</v>
      </c>
    </row>
    <row r="15" spans="1:8">
      <c r="A15" s="15"/>
      <c r="B15" s="16" t="s">
        <v>4</v>
      </c>
      <c r="C15" s="9" t="s">
        <v>5</v>
      </c>
      <c r="D15" s="57">
        <v>8</v>
      </c>
      <c r="E15" s="50">
        <v>8</v>
      </c>
      <c r="F15" s="50"/>
      <c r="G15" s="50"/>
      <c r="H15" s="49">
        <f t="shared" si="0"/>
        <v>8</v>
      </c>
    </row>
    <row r="16" spans="1:8">
      <c r="A16" s="15"/>
      <c r="B16" s="16" t="s">
        <v>6</v>
      </c>
      <c r="C16" s="9"/>
      <c r="D16" s="57">
        <v>7</v>
      </c>
      <c r="E16" s="50">
        <v>56</v>
      </c>
      <c r="F16" s="50">
        <v>5</v>
      </c>
      <c r="G16" s="50"/>
      <c r="H16" s="49">
        <f t="shared" si="0"/>
        <v>61</v>
      </c>
    </row>
    <row r="17" spans="1:8">
      <c r="A17" s="15"/>
      <c r="B17" s="16" t="s">
        <v>7</v>
      </c>
      <c r="C17" s="9"/>
      <c r="D17" s="57">
        <v>6</v>
      </c>
      <c r="E17" s="50">
        <v>16</v>
      </c>
      <c r="F17" s="50"/>
      <c r="G17" s="50"/>
      <c r="H17" s="49">
        <f t="shared" si="0"/>
        <v>16</v>
      </c>
    </row>
    <row r="18" spans="1:8">
      <c r="A18" s="15"/>
      <c r="B18" s="16" t="s">
        <v>1</v>
      </c>
      <c r="C18" s="55"/>
      <c r="D18" s="57">
        <v>5</v>
      </c>
      <c r="E18" s="50">
        <v>22</v>
      </c>
      <c r="F18" s="50">
        <v>2</v>
      </c>
      <c r="G18" s="50"/>
      <c r="H18" s="49">
        <f t="shared" si="0"/>
        <v>24</v>
      </c>
    </row>
    <row r="19" spans="1:8">
      <c r="A19" s="15"/>
      <c r="B19" s="16"/>
      <c r="C19" s="9"/>
      <c r="D19" s="57">
        <v>4</v>
      </c>
      <c r="E19" s="50">
        <v>36</v>
      </c>
      <c r="F19" s="50">
        <v>7</v>
      </c>
      <c r="G19" s="50"/>
      <c r="H19" s="49">
        <f t="shared" si="0"/>
        <v>43</v>
      </c>
    </row>
    <row r="20" spans="1:8">
      <c r="A20" s="15"/>
      <c r="B20" s="16"/>
      <c r="C20" s="9" t="s">
        <v>1</v>
      </c>
      <c r="D20" s="57">
        <v>3</v>
      </c>
      <c r="E20" s="50">
        <v>1</v>
      </c>
      <c r="F20" s="50"/>
      <c r="G20" s="50"/>
      <c r="H20" s="49">
        <f t="shared" si="0"/>
        <v>1</v>
      </c>
    </row>
    <row r="21" spans="1:8">
      <c r="A21" s="15"/>
      <c r="B21" s="16"/>
      <c r="C21" s="9"/>
      <c r="D21" s="57">
        <v>2</v>
      </c>
      <c r="E21" s="50">
        <v>1</v>
      </c>
      <c r="F21" s="50"/>
      <c r="G21" s="50"/>
      <c r="H21" s="49">
        <f t="shared" si="0"/>
        <v>1</v>
      </c>
    </row>
    <row r="22" spans="1:8">
      <c r="A22" s="15"/>
      <c r="B22" s="10"/>
      <c r="C22" s="17"/>
      <c r="D22" s="53">
        <v>1</v>
      </c>
      <c r="E22" s="50"/>
      <c r="F22" s="50"/>
      <c r="G22" s="50"/>
      <c r="H22" s="49">
        <f t="shared" si="0"/>
        <v>0</v>
      </c>
    </row>
    <row r="23" spans="1:8" ht="12.75" customHeight="1">
      <c r="A23" s="15"/>
      <c r="B23" s="122" t="s">
        <v>14</v>
      </c>
      <c r="C23" s="123"/>
      <c r="D23" s="124"/>
      <c r="E23" s="49">
        <f>SUM(E10:E22)</f>
        <v>330</v>
      </c>
      <c r="F23" s="49">
        <f>SUM(F10:F22)</f>
        <v>18</v>
      </c>
      <c r="G23" s="49">
        <f>SUM(G10:G22)</f>
        <v>2</v>
      </c>
      <c r="H23" s="49">
        <f>SUM(H10:H22)</f>
        <v>350</v>
      </c>
    </row>
    <row r="24" spans="1:8">
      <c r="A24" s="15"/>
      <c r="B24" s="53"/>
      <c r="C24" s="56"/>
      <c r="D24" s="57">
        <v>13</v>
      </c>
      <c r="E24" s="50">
        <v>339</v>
      </c>
      <c r="F24" s="50">
        <v>9</v>
      </c>
      <c r="G24" s="50">
        <v>1</v>
      </c>
      <c r="H24" s="49">
        <f t="shared" ref="H24:H36" si="1">E24+F24+G24</f>
        <v>349</v>
      </c>
    </row>
    <row r="25" spans="1:8">
      <c r="A25" s="15"/>
      <c r="B25" s="16"/>
      <c r="C25" s="11" t="s">
        <v>0</v>
      </c>
      <c r="D25" s="57">
        <v>12</v>
      </c>
      <c r="E25" s="50">
        <v>27</v>
      </c>
      <c r="F25" s="50">
        <v>1</v>
      </c>
      <c r="G25" s="50"/>
      <c r="H25" s="49">
        <f t="shared" si="1"/>
        <v>28</v>
      </c>
    </row>
    <row r="26" spans="1:8">
      <c r="A26" s="15"/>
      <c r="B26" s="16" t="s">
        <v>7</v>
      </c>
      <c r="C26" s="11"/>
      <c r="D26" s="57">
        <v>11</v>
      </c>
      <c r="E26" s="50">
        <v>17</v>
      </c>
      <c r="F26" s="50">
        <v>2</v>
      </c>
      <c r="G26" s="50">
        <v>1</v>
      </c>
      <c r="H26" s="49">
        <f t="shared" si="1"/>
        <v>20</v>
      </c>
    </row>
    <row r="27" spans="1:8">
      <c r="A27" s="15"/>
      <c r="B27" s="16" t="s">
        <v>8</v>
      </c>
      <c r="C27" s="56"/>
      <c r="D27" s="57">
        <v>10</v>
      </c>
      <c r="E27" s="50">
        <v>13</v>
      </c>
      <c r="F27" s="50"/>
      <c r="G27" s="50"/>
      <c r="H27" s="49">
        <f t="shared" si="1"/>
        <v>13</v>
      </c>
    </row>
    <row r="28" spans="1:8">
      <c r="A28" s="15"/>
      <c r="B28" s="16" t="s">
        <v>0</v>
      </c>
      <c r="C28" s="11"/>
      <c r="D28" s="57">
        <v>9</v>
      </c>
      <c r="E28" s="50">
        <v>12</v>
      </c>
      <c r="F28" s="50">
        <v>1</v>
      </c>
      <c r="G28" s="50"/>
      <c r="H28" s="49">
        <f t="shared" si="1"/>
        <v>13</v>
      </c>
    </row>
    <row r="29" spans="1:8">
      <c r="A29" s="15"/>
      <c r="B29" s="16" t="s">
        <v>2</v>
      </c>
      <c r="C29" s="11" t="s">
        <v>5</v>
      </c>
      <c r="D29" s="57">
        <v>8</v>
      </c>
      <c r="E29" s="50">
        <v>5</v>
      </c>
      <c r="F29" s="50"/>
      <c r="G29" s="50"/>
      <c r="H29" s="49">
        <f t="shared" si="1"/>
        <v>5</v>
      </c>
    </row>
    <row r="30" spans="1:8">
      <c r="A30" s="15"/>
      <c r="B30" s="16" t="s">
        <v>4</v>
      </c>
      <c r="C30" s="11"/>
      <c r="D30" s="57">
        <v>7</v>
      </c>
      <c r="E30" s="50">
        <v>41</v>
      </c>
      <c r="F30" s="50">
        <v>8</v>
      </c>
      <c r="G30" s="50"/>
      <c r="H30" s="49">
        <f t="shared" si="1"/>
        <v>49</v>
      </c>
    </row>
    <row r="31" spans="1:8">
      <c r="A31" s="15"/>
      <c r="B31" s="16" t="s">
        <v>0</v>
      </c>
      <c r="C31" s="11"/>
      <c r="D31" s="57">
        <v>6</v>
      </c>
      <c r="E31" s="50">
        <v>23</v>
      </c>
      <c r="F31" s="50"/>
      <c r="G31" s="50"/>
      <c r="H31" s="49">
        <f t="shared" si="1"/>
        <v>23</v>
      </c>
    </row>
    <row r="32" spans="1:8">
      <c r="A32" s="15"/>
      <c r="B32" s="16" t="s">
        <v>9</v>
      </c>
      <c r="C32" s="56"/>
      <c r="D32" s="57">
        <v>5</v>
      </c>
      <c r="E32" s="50">
        <v>15</v>
      </c>
      <c r="F32" s="50">
        <v>1</v>
      </c>
      <c r="G32" s="50"/>
      <c r="H32" s="49">
        <f t="shared" si="1"/>
        <v>16</v>
      </c>
    </row>
    <row r="33" spans="1:8">
      <c r="A33" s="15"/>
      <c r="B33" s="16"/>
      <c r="C33" s="11"/>
      <c r="D33" s="57">
        <v>4</v>
      </c>
      <c r="E33" s="50">
        <v>39</v>
      </c>
      <c r="F33" s="50">
        <v>5</v>
      </c>
      <c r="G33" s="50"/>
      <c r="H33" s="49">
        <f t="shared" si="1"/>
        <v>44</v>
      </c>
    </row>
    <row r="34" spans="1:8">
      <c r="A34" s="15"/>
      <c r="B34" s="16"/>
      <c r="C34" s="11" t="s">
        <v>1</v>
      </c>
      <c r="D34" s="57">
        <v>3</v>
      </c>
      <c r="E34" s="50">
        <v>1</v>
      </c>
      <c r="F34" s="50"/>
      <c r="G34" s="50"/>
      <c r="H34" s="49">
        <f t="shared" si="1"/>
        <v>1</v>
      </c>
    </row>
    <row r="35" spans="1:8">
      <c r="A35" s="15"/>
      <c r="B35" s="16"/>
      <c r="C35" s="11"/>
      <c r="D35" s="57">
        <v>2</v>
      </c>
      <c r="E35" s="50"/>
      <c r="F35" s="50"/>
      <c r="G35" s="50"/>
      <c r="H35" s="49">
        <f t="shared" si="1"/>
        <v>0</v>
      </c>
    </row>
    <row r="36" spans="1:8">
      <c r="A36" s="15"/>
      <c r="B36" s="10"/>
      <c r="C36" s="18"/>
      <c r="D36" s="53">
        <v>1</v>
      </c>
      <c r="E36" s="50"/>
      <c r="F36" s="50"/>
      <c r="G36" s="50"/>
      <c r="H36" s="49">
        <f t="shared" si="1"/>
        <v>0</v>
      </c>
    </row>
    <row r="37" spans="1:8" ht="12.75" customHeight="1">
      <c r="A37" s="15"/>
      <c r="B37" s="122" t="s">
        <v>15</v>
      </c>
      <c r="C37" s="123"/>
      <c r="D37" s="124"/>
      <c r="E37" s="49">
        <f>SUM(E24:E36)</f>
        <v>532</v>
      </c>
      <c r="F37" s="49">
        <f>SUM(F24:F36)</f>
        <v>27</v>
      </c>
      <c r="G37" s="49">
        <f>SUM(G24:G36)</f>
        <v>2</v>
      </c>
      <c r="H37" s="49">
        <f>SUM(H24:H36)</f>
        <v>561</v>
      </c>
    </row>
    <row r="38" spans="1:8">
      <c r="A38" s="15"/>
      <c r="B38" s="53"/>
      <c r="C38" s="53"/>
      <c r="D38" s="57">
        <v>13</v>
      </c>
      <c r="E38" s="50">
        <v>2</v>
      </c>
      <c r="F38" s="50"/>
      <c r="G38" s="50"/>
      <c r="H38" s="49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7">
        <v>12</v>
      </c>
      <c r="E39" s="50"/>
      <c r="F39" s="50"/>
      <c r="G39" s="50"/>
      <c r="H39" s="49">
        <f t="shared" si="2"/>
        <v>0</v>
      </c>
    </row>
    <row r="40" spans="1:8">
      <c r="A40" s="15"/>
      <c r="B40" s="16" t="s">
        <v>10</v>
      </c>
      <c r="C40" s="10"/>
      <c r="D40" s="57">
        <v>11</v>
      </c>
      <c r="E40" s="50"/>
      <c r="F40" s="50"/>
      <c r="G40" s="50"/>
      <c r="H40" s="49">
        <f t="shared" si="2"/>
        <v>0</v>
      </c>
    </row>
    <row r="41" spans="1:8">
      <c r="A41" s="15"/>
      <c r="B41" s="16" t="s">
        <v>11</v>
      </c>
      <c r="C41" s="11"/>
      <c r="D41" s="57">
        <v>10</v>
      </c>
      <c r="E41" s="50"/>
      <c r="F41" s="50"/>
      <c r="G41" s="50"/>
      <c r="H41" s="49">
        <f t="shared" si="2"/>
        <v>0</v>
      </c>
    </row>
    <row r="42" spans="1:8">
      <c r="A42" s="15"/>
      <c r="B42" s="16" t="s">
        <v>4</v>
      </c>
      <c r="C42" s="11"/>
      <c r="D42" s="57">
        <v>9</v>
      </c>
      <c r="E42" s="50"/>
      <c r="F42" s="50"/>
      <c r="G42" s="50"/>
      <c r="H42" s="49">
        <f t="shared" si="2"/>
        <v>0</v>
      </c>
    </row>
    <row r="43" spans="1:8">
      <c r="A43" s="15"/>
      <c r="B43" s="16" t="s">
        <v>3</v>
      </c>
      <c r="C43" s="11" t="s">
        <v>5</v>
      </c>
      <c r="D43" s="57">
        <v>8</v>
      </c>
      <c r="E43" s="50"/>
      <c r="F43" s="50"/>
      <c r="G43" s="50"/>
      <c r="H43" s="49">
        <f t="shared" si="2"/>
        <v>0</v>
      </c>
    </row>
    <row r="44" spans="1:8">
      <c r="A44" s="15"/>
      <c r="B44" s="16" t="s">
        <v>4</v>
      </c>
      <c r="C44" s="11"/>
      <c r="D44" s="57">
        <v>7</v>
      </c>
      <c r="E44" s="50"/>
      <c r="F44" s="50"/>
      <c r="G44" s="50"/>
      <c r="H44" s="49">
        <f t="shared" si="2"/>
        <v>0</v>
      </c>
    </row>
    <row r="45" spans="1:8">
      <c r="A45" s="15"/>
      <c r="B45" s="16" t="s">
        <v>1</v>
      </c>
      <c r="C45" s="11"/>
      <c r="D45" s="57">
        <v>6</v>
      </c>
      <c r="E45" s="50"/>
      <c r="F45" s="50"/>
      <c r="G45" s="50"/>
      <c r="H45" s="49">
        <f t="shared" si="2"/>
        <v>0</v>
      </c>
    </row>
    <row r="46" spans="1:8">
      <c r="A46" s="15"/>
      <c r="B46" s="16" t="s">
        <v>12</v>
      </c>
      <c r="C46" s="53"/>
      <c r="D46" s="57">
        <v>5</v>
      </c>
      <c r="E46" s="50"/>
      <c r="F46" s="50"/>
      <c r="G46" s="50"/>
      <c r="H46" s="49">
        <f t="shared" si="2"/>
        <v>0</v>
      </c>
    </row>
    <row r="47" spans="1:8">
      <c r="A47" s="15"/>
      <c r="B47" s="16"/>
      <c r="C47" s="11"/>
      <c r="D47" s="57">
        <v>4</v>
      </c>
      <c r="E47" s="50"/>
      <c r="F47" s="50"/>
      <c r="G47" s="50"/>
      <c r="H47" s="49">
        <f t="shared" si="2"/>
        <v>0</v>
      </c>
    </row>
    <row r="48" spans="1:8">
      <c r="A48" s="15"/>
      <c r="B48" s="16"/>
      <c r="C48" s="11" t="s">
        <v>1</v>
      </c>
      <c r="D48" s="57">
        <v>3</v>
      </c>
      <c r="E48" s="50"/>
      <c r="F48" s="50"/>
      <c r="G48" s="50"/>
      <c r="H48" s="49">
        <f t="shared" si="2"/>
        <v>0</v>
      </c>
    </row>
    <row r="49" spans="1:8">
      <c r="A49" s="15"/>
      <c r="B49" s="16"/>
      <c r="C49" s="11"/>
      <c r="D49" s="57">
        <v>2</v>
      </c>
      <c r="E49" s="50"/>
      <c r="F49" s="50"/>
      <c r="G49" s="50"/>
      <c r="H49" s="49">
        <f t="shared" si="2"/>
        <v>0</v>
      </c>
    </row>
    <row r="50" spans="1:8">
      <c r="A50" s="15"/>
      <c r="B50" s="10"/>
      <c r="C50" s="11"/>
      <c r="D50" s="53">
        <v>1</v>
      </c>
      <c r="E50" s="50"/>
      <c r="F50" s="50"/>
      <c r="G50" s="50"/>
      <c r="H50" s="49">
        <f t="shared" si="2"/>
        <v>0</v>
      </c>
    </row>
    <row r="51" spans="1:8" ht="12.75" customHeight="1">
      <c r="B51" s="125" t="s">
        <v>16</v>
      </c>
      <c r="C51" s="125"/>
      <c r="D51" s="125"/>
      <c r="E51" s="49">
        <f>SUM(E38:E50)</f>
        <v>2</v>
      </c>
      <c r="F51" s="49">
        <f>SUM(F38:F50)</f>
        <v>0</v>
      </c>
      <c r="G51" s="49">
        <f>SUM(G38:G50)</f>
        <v>0</v>
      </c>
      <c r="H51" s="49">
        <f>SUM(H38:H50)</f>
        <v>2</v>
      </c>
    </row>
    <row r="52" spans="1:8" ht="12.75" customHeight="1">
      <c r="B52" s="119" t="s">
        <v>17</v>
      </c>
      <c r="C52" s="119"/>
      <c r="D52" s="119"/>
      <c r="E52" s="51">
        <f>+E23+E37+E51</f>
        <v>864</v>
      </c>
      <c r="F52" s="51">
        <f>+F23+F37+F51</f>
        <v>45</v>
      </c>
      <c r="G52" s="51">
        <f>+G23+G37+G51</f>
        <v>4</v>
      </c>
      <c r="H52" s="51">
        <f>+H23+H37+H51</f>
        <v>913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8" t="s">
        <v>27</v>
      </c>
      <c r="C54" s="48"/>
      <c r="D54" s="48"/>
      <c r="E54" s="48"/>
      <c r="F54" s="48"/>
      <c r="G54" s="48"/>
      <c r="H54" s="48"/>
    </row>
    <row r="55" spans="1:8">
      <c r="B55" s="48"/>
      <c r="C55" s="48" t="s">
        <v>28</v>
      </c>
      <c r="D55" s="48"/>
      <c r="E55" s="48"/>
      <c r="F55" s="48"/>
      <c r="G55" s="48"/>
      <c r="H55" s="48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2016-09-23T19:02:40Z</cp:lastPrinted>
  <dcterms:created xsi:type="dcterms:W3CDTF">2010-01-11T15:46:31Z</dcterms:created>
  <dcterms:modified xsi:type="dcterms:W3CDTF">2017-01-31T15:21:55Z</dcterms:modified>
</cp:coreProperties>
</file>