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95" yWindow="-120" windowWidth="13770" windowHeight="9090" tabRatio="911" firstSheet="4" activeTab="23"/>
  </bookViews>
  <sheets>
    <sheet name="Consolidado JT" sheetId="3" r:id="rId1"/>
    <sheet name="TST" sheetId="57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I17" i="3"/>
  <c r="I18" i="3"/>
  <c r="I19" i="3"/>
  <c r="I20" i="3"/>
  <c r="I21" i="3"/>
  <c r="I22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2" i="3"/>
  <c r="N52" i="3"/>
  <c r="M52" i="3"/>
  <c r="L52" i="3"/>
  <c r="K52" i="3"/>
  <c r="J52" i="3"/>
  <c r="H52" i="3"/>
  <c r="G52" i="3"/>
  <c r="F52" i="3"/>
  <c r="N50" i="3"/>
  <c r="L50" i="3"/>
  <c r="K50" i="3"/>
  <c r="G50" i="3"/>
  <c r="F50" i="3"/>
  <c r="N49" i="3"/>
  <c r="L49" i="3"/>
  <c r="K49" i="3"/>
  <c r="G49" i="3"/>
  <c r="F49" i="3"/>
  <c r="N48" i="3"/>
  <c r="L48" i="3"/>
  <c r="K48" i="3"/>
  <c r="G48" i="3"/>
  <c r="F48" i="3"/>
  <c r="N47" i="3"/>
  <c r="L47" i="3"/>
  <c r="K47" i="3"/>
  <c r="G47" i="3"/>
  <c r="F47" i="3"/>
  <c r="N46" i="3"/>
  <c r="L46" i="3"/>
  <c r="K46" i="3"/>
  <c r="G46" i="3"/>
  <c r="F46" i="3"/>
  <c r="N45" i="3"/>
  <c r="L45" i="3"/>
  <c r="K45" i="3"/>
  <c r="G45" i="3"/>
  <c r="F45" i="3"/>
  <c r="N44" i="3"/>
  <c r="L44" i="3"/>
  <c r="K44" i="3"/>
  <c r="G44" i="3"/>
  <c r="F44" i="3"/>
  <c r="N43" i="3"/>
  <c r="L43" i="3"/>
  <c r="K43" i="3"/>
  <c r="G43" i="3"/>
  <c r="F43" i="3"/>
  <c r="N42" i="3"/>
  <c r="L42" i="3"/>
  <c r="K42" i="3"/>
  <c r="G42" i="3"/>
  <c r="F42" i="3"/>
  <c r="N41" i="3"/>
  <c r="L41" i="3"/>
  <c r="K41" i="3"/>
  <c r="G41" i="3"/>
  <c r="F41" i="3"/>
  <c r="N40" i="3"/>
  <c r="L40" i="3"/>
  <c r="K40" i="3"/>
  <c r="G40" i="3"/>
  <c r="F40" i="3"/>
  <c r="N39" i="3"/>
  <c r="L39" i="3"/>
  <c r="K39" i="3"/>
  <c r="G39" i="3"/>
  <c r="F39" i="3"/>
  <c r="N38" i="3"/>
  <c r="L38" i="3"/>
  <c r="K38" i="3"/>
  <c r="G38" i="3"/>
  <c r="F38" i="3"/>
  <c r="N36" i="3"/>
  <c r="L36" i="3"/>
  <c r="K36" i="3"/>
  <c r="G36" i="3"/>
  <c r="F36" i="3"/>
  <c r="N35" i="3"/>
  <c r="L35" i="3"/>
  <c r="K35" i="3"/>
  <c r="G35" i="3"/>
  <c r="F35" i="3"/>
  <c r="N34" i="3"/>
  <c r="L34" i="3"/>
  <c r="K34" i="3"/>
  <c r="G34" i="3"/>
  <c r="F34" i="3"/>
  <c r="N33" i="3"/>
  <c r="L33" i="3"/>
  <c r="K33" i="3"/>
  <c r="G33" i="3"/>
  <c r="F33" i="3"/>
  <c r="N32" i="3"/>
  <c r="L32" i="3"/>
  <c r="K32" i="3"/>
  <c r="G32" i="3"/>
  <c r="F32" i="3"/>
  <c r="N31" i="3"/>
  <c r="L31" i="3"/>
  <c r="K31" i="3"/>
  <c r="G31" i="3"/>
  <c r="F31" i="3"/>
  <c r="N30" i="3"/>
  <c r="L30" i="3"/>
  <c r="K30" i="3"/>
  <c r="G30" i="3"/>
  <c r="F30" i="3"/>
  <c r="N29" i="3"/>
  <c r="L29" i="3"/>
  <c r="K29" i="3"/>
  <c r="G29" i="3"/>
  <c r="F29" i="3"/>
  <c r="N28" i="3"/>
  <c r="L28" i="3"/>
  <c r="K28" i="3"/>
  <c r="G28" i="3"/>
  <c r="F28" i="3"/>
  <c r="N27" i="3"/>
  <c r="L27" i="3"/>
  <c r="K27" i="3"/>
  <c r="G27" i="3"/>
  <c r="F27" i="3"/>
  <c r="N26" i="3"/>
  <c r="L26" i="3"/>
  <c r="K26" i="3"/>
  <c r="G26" i="3"/>
  <c r="F26" i="3"/>
  <c r="N25" i="3"/>
  <c r="L25" i="3"/>
  <c r="K25" i="3"/>
  <c r="G25" i="3"/>
  <c r="F25" i="3"/>
  <c r="N24" i="3"/>
  <c r="L24" i="3"/>
  <c r="K24" i="3"/>
  <c r="G24" i="3"/>
  <c r="F24" i="3"/>
  <c r="N22" i="3"/>
  <c r="L22" i="3"/>
  <c r="K22" i="3"/>
  <c r="G22" i="3"/>
  <c r="F22" i="3"/>
  <c r="N21" i="3"/>
  <c r="L21" i="3"/>
  <c r="K21" i="3"/>
  <c r="G21" i="3"/>
  <c r="F21" i="3"/>
  <c r="N20" i="3"/>
  <c r="L20" i="3"/>
  <c r="K20" i="3"/>
  <c r="G20" i="3"/>
  <c r="F20" i="3"/>
  <c r="N19" i="3"/>
  <c r="L19" i="3"/>
  <c r="K19" i="3"/>
  <c r="G19" i="3"/>
  <c r="F19" i="3"/>
  <c r="N18" i="3"/>
  <c r="L18" i="3"/>
  <c r="K18" i="3"/>
  <c r="G18" i="3"/>
  <c r="F18" i="3"/>
  <c r="N17" i="3"/>
  <c r="L17" i="3"/>
  <c r="K17" i="3"/>
  <c r="G17" i="3"/>
  <c r="F17" i="3"/>
  <c r="N16" i="3"/>
  <c r="L16" i="3"/>
  <c r="K16" i="3"/>
  <c r="G16" i="3"/>
  <c r="F16" i="3"/>
  <c r="N15" i="3"/>
  <c r="L15" i="3"/>
  <c r="K15" i="3"/>
  <c r="G15" i="3"/>
  <c r="F15" i="3"/>
  <c r="N14" i="3"/>
  <c r="L14" i="3"/>
  <c r="K14" i="3"/>
  <c r="G14" i="3"/>
  <c r="F14" i="3"/>
  <c r="N13" i="3"/>
  <c r="L13" i="3"/>
  <c r="K13" i="3"/>
  <c r="G13" i="3"/>
  <c r="F13" i="3"/>
  <c r="N12" i="3"/>
  <c r="L12" i="3"/>
  <c r="K12" i="3"/>
  <c r="G12" i="3"/>
  <c r="F12" i="3"/>
  <c r="N11" i="3"/>
  <c r="L11" i="3"/>
  <c r="K11" i="3"/>
  <c r="G11" i="3"/>
  <c r="F11" i="3"/>
  <c r="N10" i="3"/>
  <c r="L10" i="3"/>
  <c r="K10" i="3"/>
  <c r="I10" i="3"/>
  <c r="G10" i="3"/>
  <c r="F10" i="3"/>
  <c r="I23" i="3" l="1"/>
  <c r="M10" i="3"/>
  <c r="H10" i="3"/>
  <c r="J10" i="3" s="1"/>
  <c r="I37" i="3"/>
  <c r="I51" i="3"/>
  <c r="G53" i="56"/>
  <c r="N51" i="56"/>
  <c r="L51" i="56"/>
  <c r="K51" i="56"/>
  <c r="I51" i="56"/>
  <c r="G51" i="56"/>
  <c r="F51" i="56"/>
  <c r="M50" i="56"/>
  <c r="H50" i="56"/>
  <c r="J50" i="56" s="1"/>
  <c r="M49" i="56"/>
  <c r="H49" i="56"/>
  <c r="J49" i="56" s="1"/>
  <c r="M48" i="56"/>
  <c r="H48" i="56"/>
  <c r="J48" i="56" s="1"/>
  <c r="M47" i="56"/>
  <c r="H47" i="56"/>
  <c r="J47" i="56" s="1"/>
  <c r="M46" i="56"/>
  <c r="H46" i="56"/>
  <c r="J46" i="56" s="1"/>
  <c r="M45" i="56"/>
  <c r="H45" i="56"/>
  <c r="J45" i="56" s="1"/>
  <c r="M44" i="56"/>
  <c r="H44" i="56"/>
  <c r="J44" i="56" s="1"/>
  <c r="M43" i="56"/>
  <c r="H43" i="56"/>
  <c r="J43" i="56" s="1"/>
  <c r="M42" i="56"/>
  <c r="H42" i="56"/>
  <c r="J42" i="56" s="1"/>
  <c r="M41" i="56"/>
  <c r="H41" i="56"/>
  <c r="J41" i="56" s="1"/>
  <c r="M40" i="56"/>
  <c r="H40" i="56"/>
  <c r="J40" i="56" s="1"/>
  <c r="M39" i="56"/>
  <c r="H39" i="56"/>
  <c r="J39" i="56" s="1"/>
  <c r="M38" i="56"/>
  <c r="H38" i="56"/>
  <c r="J38" i="56" s="1"/>
  <c r="N37" i="56"/>
  <c r="L37" i="56"/>
  <c r="K37" i="56"/>
  <c r="I37" i="56"/>
  <c r="G37" i="56"/>
  <c r="F37" i="56"/>
  <c r="M36" i="56"/>
  <c r="H36" i="56"/>
  <c r="J36" i="56" s="1"/>
  <c r="M35" i="56"/>
  <c r="H35" i="56"/>
  <c r="J35" i="56" s="1"/>
  <c r="M34" i="56"/>
  <c r="H34" i="56"/>
  <c r="J34" i="56" s="1"/>
  <c r="M33" i="56"/>
  <c r="H33" i="56"/>
  <c r="J33" i="56" s="1"/>
  <c r="M32" i="56"/>
  <c r="J32" i="56"/>
  <c r="H32" i="56"/>
  <c r="M31" i="56"/>
  <c r="H31" i="56"/>
  <c r="J31" i="56" s="1"/>
  <c r="M30" i="56"/>
  <c r="H30" i="56"/>
  <c r="J30" i="56" s="1"/>
  <c r="M29" i="56"/>
  <c r="H29" i="56"/>
  <c r="J29" i="56" s="1"/>
  <c r="M28" i="56"/>
  <c r="H28" i="56"/>
  <c r="J28" i="56" s="1"/>
  <c r="M27" i="56"/>
  <c r="H27" i="56"/>
  <c r="J27" i="56" s="1"/>
  <c r="M26" i="56"/>
  <c r="H26" i="56"/>
  <c r="J26" i="56" s="1"/>
  <c r="M25" i="56"/>
  <c r="H25" i="56"/>
  <c r="J25" i="56" s="1"/>
  <c r="M24" i="56"/>
  <c r="H24" i="56"/>
  <c r="J24" i="56" s="1"/>
  <c r="N23" i="56"/>
  <c r="L23" i="56"/>
  <c r="K23" i="56"/>
  <c r="I23" i="56"/>
  <c r="G23" i="56"/>
  <c r="F23" i="56"/>
  <c r="M22" i="56"/>
  <c r="H22" i="56"/>
  <c r="J22" i="56" s="1"/>
  <c r="M21" i="56"/>
  <c r="H21" i="56"/>
  <c r="J21" i="56" s="1"/>
  <c r="M20" i="56"/>
  <c r="H20" i="56"/>
  <c r="J20" i="56" s="1"/>
  <c r="M19" i="56"/>
  <c r="H19" i="56"/>
  <c r="J19" i="56" s="1"/>
  <c r="M18" i="56"/>
  <c r="J18" i="56"/>
  <c r="H18" i="56"/>
  <c r="M17" i="56"/>
  <c r="H17" i="56"/>
  <c r="J17" i="56" s="1"/>
  <c r="M16" i="56"/>
  <c r="H16" i="56"/>
  <c r="J16" i="56" s="1"/>
  <c r="M15" i="56"/>
  <c r="H15" i="56"/>
  <c r="J15" i="56" s="1"/>
  <c r="M14" i="56"/>
  <c r="H14" i="56"/>
  <c r="J14" i="56" s="1"/>
  <c r="M13" i="56"/>
  <c r="H13" i="56"/>
  <c r="M12" i="56"/>
  <c r="H12" i="56"/>
  <c r="J12" i="56" s="1"/>
  <c r="M11" i="56"/>
  <c r="H11" i="56"/>
  <c r="J11" i="56" s="1"/>
  <c r="M10" i="56"/>
  <c r="H10" i="56"/>
  <c r="J10" i="56" s="1"/>
  <c r="N51" i="55"/>
  <c r="L51" i="55"/>
  <c r="K51" i="55"/>
  <c r="I51" i="55"/>
  <c r="G51" i="55"/>
  <c r="G53" i="55" s="1"/>
  <c r="F51" i="55"/>
  <c r="M50" i="55"/>
  <c r="H50" i="55"/>
  <c r="J50" i="55" s="1"/>
  <c r="M49" i="55"/>
  <c r="H49" i="55"/>
  <c r="J49" i="55" s="1"/>
  <c r="M48" i="55"/>
  <c r="H48" i="55"/>
  <c r="J48" i="55" s="1"/>
  <c r="M47" i="55"/>
  <c r="H47" i="55"/>
  <c r="J47" i="55" s="1"/>
  <c r="M46" i="55"/>
  <c r="H46" i="55"/>
  <c r="J46" i="55" s="1"/>
  <c r="M45" i="55"/>
  <c r="H45" i="55"/>
  <c r="J45" i="55" s="1"/>
  <c r="M44" i="55"/>
  <c r="H44" i="55"/>
  <c r="J44" i="55" s="1"/>
  <c r="M43" i="55"/>
  <c r="H43" i="55"/>
  <c r="J43" i="55" s="1"/>
  <c r="M42" i="55"/>
  <c r="H42" i="55"/>
  <c r="J42" i="55" s="1"/>
  <c r="M41" i="55"/>
  <c r="H41" i="55"/>
  <c r="J41" i="55" s="1"/>
  <c r="M40" i="55"/>
  <c r="H40" i="55"/>
  <c r="J40" i="55" s="1"/>
  <c r="M39" i="55"/>
  <c r="H39" i="55"/>
  <c r="J39" i="55" s="1"/>
  <c r="M38" i="55"/>
  <c r="J38" i="55"/>
  <c r="H38" i="55"/>
  <c r="N37" i="55"/>
  <c r="L37" i="55"/>
  <c r="K37" i="55"/>
  <c r="I37" i="55"/>
  <c r="G37" i="55"/>
  <c r="F37" i="55"/>
  <c r="M36" i="55"/>
  <c r="H36" i="55"/>
  <c r="J36" i="55" s="1"/>
  <c r="M35" i="55"/>
  <c r="H35" i="55"/>
  <c r="J35" i="55" s="1"/>
  <c r="M34" i="55"/>
  <c r="H34" i="55"/>
  <c r="J34" i="55" s="1"/>
  <c r="M33" i="55"/>
  <c r="H33" i="55"/>
  <c r="J33" i="55" s="1"/>
  <c r="M32" i="55"/>
  <c r="H32" i="55"/>
  <c r="J32" i="55" s="1"/>
  <c r="M31" i="55"/>
  <c r="H31" i="55"/>
  <c r="J31" i="55" s="1"/>
  <c r="M30" i="55"/>
  <c r="H30" i="55"/>
  <c r="J30" i="55" s="1"/>
  <c r="M29" i="55"/>
  <c r="H29" i="55"/>
  <c r="J29" i="55" s="1"/>
  <c r="M28" i="55"/>
  <c r="H28" i="55"/>
  <c r="J28" i="55" s="1"/>
  <c r="M27" i="55"/>
  <c r="H27" i="55"/>
  <c r="J27" i="55" s="1"/>
  <c r="M26" i="55"/>
  <c r="H26" i="55"/>
  <c r="J26" i="55" s="1"/>
  <c r="M25" i="55"/>
  <c r="H25" i="55"/>
  <c r="J25" i="55" s="1"/>
  <c r="M24" i="55"/>
  <c r="H24" i="55"/>
  <c r="J24" i="55" s="1"/>
  <c r="N23" i="55"/>
  <c r="L23" i="55"/>
  <c r="L53" i="55" s="1"/>
  <c r="K23" i="55"/>
  <c r="I23" i="55"/>
  <c r="I53" i="55" s="1"/>
  <c r="G23" i="55"/>
  <c r="F23" i="55"/>
  <c r="M22" i="55"/>
  <c r="H22" i="55"/>
  <c r="J22" i="55" s="1"/>
  <c r="M21" i="55"/>
  <c r="H21" i="55"/>
  <c r="J21" i="55" s="1"/>
  <c r="M20" i="55"/>
  <c r="H20" i="55"/>
  <c r="J20" i="55" s="1"/>
  <c r="M19" i="55"/>
  <c r="H19" i="55"/>
  <c r="J19" i="55" s="1"/>
  <c r="M18" i="55"/>
  <c r="J18" i="55"/>
  <c r="H18" i="55"/>
  <c r="M17" i="55"/>
  <c r="H17" i="55"/>
  <c r="J17" i="55" s="1"/>
  <c r="M16" i="55"/>
  <c r="H16" i="55"/>
  <c r="J16" i="55" s="1"/>
  <c r="M15" i="55"/>
  <c r="H15" i="55"/>
  <c r="J15" i="55" s="1"/>
  <c r="M14" i="55"/>
  <c r="H14" i="55"/>
  <c r="J14" i="55" s="1"/>
  <c r="M13" i="55"/>
  <c r="M23" i="55" s="1"/>
  <c r="H13" i="55"/>
  <c r="J13" i="55" s="1"/>
  <c r="M12" i="55"/>
  <c r="H12" i="55"/>
  <c r="J12" i="55" s="1"/>
  <c r="M11" i="55"/>
  <c r="H11" i="55"/>
  <c r="J11" i="55" s="1"/>
  <c r="M10" i="55"/>
  <c r="H10" i="55"/>
  <c r="J10" i="55" s="1"/>
  <c r="N51" i="54"/>
  <c r="L51" i="54"/>
  <c r="K51" i="54"/>
  <c r="I51" i="54"/>
  <c r="G51" i="54"/>
  <c r="F51" i="54"/>
  <c r="M50" i="54"/>
  <c r="H50" i="54"/>
  <c r="J50" i="54" s="1"/>
  <c r="M49" i="54"/>
  <c r="H49" i="54"/>
  <c r="J49" i="54" s="1"/>
  <c r="M48" i="54"/>
  <c r="H48" i="54"/>
  <c r="J48" i="54" s="1"/>
  <c r="M47" i="54"/>
  <c r="H47" i="54"/>
  <c r="J47" i="54" s="1"/>
  <c r="M46" i="54"/>
  <c r="H46" i="54"/>
  <c r="J46" i="54" s="1"/>
  <c r="M45" i="54"/>
  <c r="H45" i="54"/>
  <c r="J45" i="54" s="1"/>
  <c r="M44" i="54"/>
  <c r="H44" i="54"/>
  <c r="J44" i="54" s="1"/>
  <c r="M43" i="54"/>
  <c r="H43" i="54"/>
  <c r="J43" i="54" s="1"/>
  <c r="M42" i="54"/>
  <c r="H42" i="54"/>
  <c r="J42" i="54" s="1"/>
  <c r="M41" i="54"/>
  <c r="H41" i="54"/>
  <c r="J41" i="54" s="1"/>
  <c r="M40" i="54"/>
  <c r="H40" i="54"/>
  <c r="J40" i="54" s="1"/>
  <c r="M39" i="54"/>
  <c r="H39" i="54"/>
  <c r="J39" i="54" s="1"/>
  <c r="M38" i="54"/>
  <c r="H38" i="54"/>
  <c r="J38" i="54" s="1"/>
  <c r="N37" i="54"/>
  <c r="L37" i="54"/>
  <c r="K37" i="54"/>
  <c r="I37" i="54"/>
  <c r="G37" i="54"/>
  <c r="F37" i="54"/>
  <c r="M36" i="54"/>
  <c r="H36" i="54"/>
  <c r="J36" i="54" s="1"/>
  <c r="M35" i="54"/>
  <c r="H35" i="54"/>
  <c r="J35" i="54" s="1"/>
  <c r="M34" i="54"/>
  <c r="H34" i="54"/>
  <c r="J34" i="54" s="1"/>
  <c r="M33" i="54"/>
  <c r="H33" i="54"/>
  <c r="J33" i="54" s="1"/>
  <c r="M32" i="54"/>
  <c r="H32" i="54"/>
  <c r="J32" i="54" s="1"/>
  <c r="M31" i="54"/>
  <c r="H31" i="54"/>
  <c r="J31" i="54" s="1"/>
  <c r="M30" i="54"/>
  <c r="H30" i="54"/>
  <c r="J30" i="54" s="1"/>
  <c r="M29" i="54"/>
  <c r="H29" i="54"/>
  <c r="J29" i="54" s="1"/>
  <c r="M28" i="54"/>
  <c r="H28" i="54"/>
  <c r="J28" i="54" s="1"/>
  <c r="M27" i="54"/>
  <c r="H27" i="54"/>
  <c r="J27" i="54" s="1"/>
  <c r="M26" i="54"/>
  <c r="H26" i="54"/>
  <c r="J26" i="54" s="1"/>
  <c r="M25" i="54"/>
  <c r="H25" i="54"/>
  <c r="J25" i="54" s="1"/>
  <c r="M24" i="54"/>
  <c r="H24" i="54"/>
  <c r="J24" i="54" s="1"/>
  <c r="N23" i="54"/>
  <c r="L23" i="54"/>
  <c r="K23" i="54"/>
  <c r="I23" i="54"/>
  <c r="G23" i="54"/>
  <c r="F23" i="54"/>
  <c r="M22" i="54"/>
  <c r="H22" i="54"/>
  <c r="J22" i="54" s="1"/>
  <c r="M21" i="54"/>
  <c r="H21" i="54"/>
  <c r="J21" i="54" s="1"/>
  <c r="M20" i="54"/>
  <c r="H20" i="54"/>
  <c r="J20" i="54" s="1"/>
  <c r="M19" i="54"/>
  <c r="H19" i="54"/>
  <c r="J19" i="54" s="1"/>
  <c r="M18" i="54"/>
  <c r="H18" i="54"/>
  <c r="J18" i="54" s="1"/>
  <c r="M17" i="54"/>
  <c r="H17" i="54"/>
  <c r="J17" i="54" s="1"/>
  <c r="M16" i="54"/>
  <c r="H16" i="54"/>
  <c r="J16" i="54" s="1"/>
  <c r="M15" i="54"/>
  <c r="H15" i="54"/>
  <c r="J15" i="54" s="1"/>
  <c r="M14" i="54"/>
  <c r="H14" i="54"/>
  <c r="J14" i="54" s="1"/>
  <c r="M13" i="54"/>
  <c r="H13" i="54"/>
  <c r="J13" i="54" s="1"/>
  <c r="M12" i="54"/>
  <c r="H12" i="54"/>
  <c r="J12" i="54" s="1"/>
  <c r="M11" i="54"/>
  <c r="H11" i="54"/>
  <c r="J11" i="54" s="1"/>
  <c r="M10" i="54"/>
  <c r="H10" i="54"/>
  <c r="J10" i="54" s="1"/>
  <c r="N51" i="53"/>
  <c r="L51" i="53"/>
  <c r="K51" i="53"/>
  <c r="I51" i="53"/>
  <c r="G51" i="53"/>
  <c r="F51" i="53"/>
  <c r="M50" i="53"/>
  <c r="H50" i="53"/>
  <c r="J50" i="53" s="1"/>
  <c r="M49" i="53"/>
  <c r="H49" i="53"/>
  <c r="J49" i="53" s="1"/>
  <c r="M48" i="53"/>
  <c r="H48" i="53"/>
  <c r="J48" i="53" s="1"/>
  <c r="M47" i="53"/>
  <c r="J47" i="53"/>
  <c r="H47" i="53"/>
  <c r="M46" i="53"/>
  <c r="H46" i="53"/>
  <c r="J46" i="53" s="1"/>
  <c r="M45" i="53"/>
  <c r="H45" i="53"/>
  <c r="J45" i="53" s="1"/>
  <c r="M44" i="53"/>
  <c r="H44" i="53"/>
  <c r="J44" i="53" s="1"/>
  <c r="M43" i="53"/>
  <c r="H43" i="53"/>
  <c r="J43" i="53" s="1"/>
  <c r="M42" i="53"/>
  <c r="J42" i="53"/>
  <c r="H42" i="53"/>
  <c r="M41" i="53"/>
  <c r="H41" i="53"/>
  <c r="M40" i="53"/>
  <c r="H40" i="53"/>
  <c r="J40" i="53" s="1"/>
  <c r="M39" i="53"/>
  <c r="H39" i="53"/>
  <c r="J39" i="53" s="1"/>
  <c r="M38" i="53"/>
  <c r="H38" i="53"/>
  <c r="J38" i="53" s="1"/>
  <c r="N37" i="53"/>
  <c r="L37" i="53"/>
  <c r="K37" i="53"/>
  <c r="I37" i="53"/>
  <c r="G37" i="53"/>
  <c r="F37" i="53"/>
  <c r="M36" i="53"/>
  <c r="H36" i="53"/>
  <c r="J36" i="53" s="1"/>
  <c r="M35" i="53"/>
  <c r="H35" i="53"/>
  <c r="J35" i="53" s="1"/>
  <c r="M34" i="53"/>
  <c r="H34" i="53"/>
  <c r="J34" i="53" s="1"/>
  <c r="M33" i="53"/>
  <c r="H33" i="53"/>
  <c r="J33" i="53" s="1"/>
  <c r="M32" i="53"/>
  <c r="H32" i="53"/>
  <c r="J32" i="53" s="1"/>
  <c r="M31" i="53"/>
  <c r="H31" i="53"/>
  <c r="J31" i="53" s="1"/>
  <c r="M30" i="53"/>
  <c r="H30" i="53"/>
  <c r="J30" i="53" s="1"/>
  <c r="M29" i="53"/>
  <c r="H29" i="53"/>
  <c r="J29" i="53" s="1"/>
  <c r="M28" i="53"/>
  <c r="H28" i="53"/>
  <c r="J28" i="53" s="1"/>
  <c r="M27" i="53"/>
  <c r="H27" i="53"/>
  <c r="J27" i="53" s="1"/>
  <c r="M26" i="53"/>
  <c r="H26" i="53"/>
  <c r="J26" i="53" s="1"/>
  <c r="M25" i="53"/>
  <c r="H25" i="53"/>
  <c r="J25" i="53" s="1"/>
  <c r="M24" i="53"/>
  <c r="H24" i="53"/>
  <c r="J24" i="53" s="1"/>
  <c r="N23" i="53"/>
  <c r="L23" i="53"/>
  <c r="K23" i="53"/>
  <c r="I23" i="53"/>
  <c r="G23" i="53"/>
  <c r="F23" i="53"/>
  <c r="M22" i="53"/>
  <c r="H22" i="53"/>
  <c r="J22" i="53" s="1"/>
  <c r="M21" i="53"/>
  <c r="H21" i="53"/>
  <c r="J21" i="53" s="1"/>
  <c r="M20" i="53"/>
  <c r="H20" i="53"/>
  <c r="J20" i="53" s="1"/>
  <c r="M19" i="53"/>
  <c r="H19" i="53"/>
  <c r="J19" i="53" s="1"/>
  <c r="M18" i="53"/>
  <c r="J18" i="53"/>
  <c r="H18" i="53"/>
  <c r="M17" i="53"/>
  <c r="H17" i="53"/>
  <c r="J17" i="53" s="1"/>
  <c r="M16" i="53"/>
  <c r="H16" i="53"/>
  <c r="J16" i="53" s="1"/>
  <c r="M15" i="53"/>
  <c r="H15" i="53"/>
  <c r="J15" i="53" s="1"/>
  <c r="M14" i="53"/>
  <c r="H14" i="53"/>
  <c r="J14" i="53" s="1"/>
  <c r="M13" i="53"/>
  <c r="M23" i="53" s="1"/>
  <c r="H13" i="53"/>
  <c r="J13" i="53" s="1"/>
  <c r="M12" i="53"/>
  <c r="H12" i="53"/>
  <c r="J12" i="53" s="1"/>
  <c r="M11" i="53"/>
  <c r="H11" i="53"/>
  <c r="J11" i="53" s="1"/>
  <c r="M10" i="53"/>
  <c r="H10" i="53"/>
  <c r="J10" i="53" s="1"/>
  <c r="N51" i="52"/>
  <c r="L51" i="52"/>
  <c r="K51" i="52"/>
  <c r="I51" i="52"/>
  <c r="G51" i="52"/>
  <c r="G53" i="52" s="1"/>
  <c r="F51" i="52"/>
  <c r="M50" i="52"/>
  <c r="H50" i="52"/>
  <c r="J50" i="52" s="1"/>
  <c r="M49" i="52"/>
  <c r="H49" i="52"/>
  <c r="J49" i="52" s="1"/>
  <c r="M48" i="52"/>
  <c r="H48" i="52"/>
  <c r="J48" i="52" s="1"/>
  <c r="M47" i="52"/>
  <c r="H47" i="52"/>
  <c r="J47" i="52" s="1"/>
  <c r="M46" i="52"/>
  <c r="H46" i="52"/>
  <c r="J46" i="52" s="1"/>
  <c r="M45" i="52"/>
  <c r="H45" i="52"/>
  <c r="J45" i="52" s="1"/>
  <c r="M44" i="52"/>
  <c r="H44" i="52"/>
  <c r="J44" i="52" s="1"/>
  <c r="M43" i="52"/>
  <c r="H43" i="52"/>
  <c r="J43" i="52" s="1"/>
  <c r="M42" i="52"/>
  <c r="H42" i="52"/>
  <c r="J42" i="52" s="1"/>
  <c r="M41" i="52"/>
  <c r="H41" i="52"/>
  <c r="H51" i="52" s="1"/>
  <c r="M40" i="52"/>
  <c r="H40" i="52"/>
  <c r="J40" i="52" s="1"/>
  <c r="M39" i="52"/>
  <c r="H39" i="52"/>
  <c r="J39" i="52" s="1"/>
  <c r="M38" i="52"/>
  <c r="H38" i="52"/>
  <c r="J38" i="52" s="1"/>
  <c r="N37" i="52"/>
  <c r="L37" i="52"/>
  <c r="K37" i="52"/>
  <c r="I37" i="52"/>
  <c r="G37" i="52"/>
  <c r="F37" i="52"/>
  <c r="M36" i="52"/>
  <c r="H36" i="52"/>
  <c r="J36" i="52" s="1"/>
  <c r="M35" i="52"/>
  <c r="H35" i="52"/>
  <c r="J35" i="52" s="1"/>
  <c r="M34" i="52"/>
  <c r="H34" i="52"/>
  <c r="J34" i="52" s="1"/>
  <c r="M33" i="52"/>
  <c r="H33" i="52"/>
  <c r="J33" i="52" s="1"/>
  <c r="M32" i="52"/>
  <c r="H32" i="52"/>
  <c r="J32" i="52" s="1"/>
  <c r="M31" i="52"/>
  <c r="H31" i="52"/>
  <c r="J31" i="52" s="1"/>
  <c r="M30" i="52"/>
  <c r="H30" i="52"/>
  <c r="J30" i="52" s="1"/>
  <c r="M29" i="52"/>
  <c r="J29" i="52"/>
  <c r="H29" i="52"/>
  <c r="M28" i="52"/>
  <c r="H28" i="52"/>
  <c r="J28" i="52" s="1"/>
  <c r="M27" i="52"/>
  <c r="M37" i="52" s="1"/>
  <c r="H27" i="52"/>
  <c r="J27" i="52" s="1"/>
  <c r="M26" i="52"/>
  <c r="H26" i="52"/>
  <c r="J26" i="52" s="1"/>
  <c r="M25" i="52"/>
  <c r="H25" i="52"/>
  <c r="J25" i="52" s="1"/>
  <c r="M24" i="52"/>
  <c r="H24" i="52"/>
  <c r="J24" i="52" s="1"/>
  <c r="N23" i="52"/>
  <c r="L23" i="52"/>
  <c r="K23" i="52"/>
  <c r="I23" i="52"/>
  <c r="G23" i="52"/>
  <c r="F23" i="52"/>
  <c r="M22" i="52"/>
  <c r="H22" i="52"/>
  <c r="J22" i="52" s="1"/>
  <c r="M21" i="52"/>
  <c r="H21" i="52"/>
  <c r="J21" i="52" s="1"/>
  <c r="M20" i="52"/>
  <c r="H20" i="52"/>
  <c r="J20" i="52" s="1"/>
  <c r="M19" i="52"/>
  <c r="H19" i="52"/>
  <c r="J19" i="52" s="1"/>
  <c r="M18" i="52"/>
  <c r="H18" i="52"/>
  <c r="J18" i="52" s="1"/>
  <c r="M17" i="52"/>
  <c r="H17" i="52"/>
  <c r="J17" i="52" s="1"/>
  <c r="M16" i="52"/>
  <c r="H16" i="52"/>
  <c r="J16" i="52" s="1"/>
  <c r="M15" i="52"/>
  <c r="H15" i="52"/>
  <c r="J15" i="52" s="1"/>
  <c r="M14" i="52"/>
  <c r="H14" i="52"/>
  <c r="J14" i="52" s="1"/>
  <c r="M13" i="52"/>
  <c r="H13" i="52"/>
  <c r="J13" i="52" s="1"/>
  <c r="M12" i="52"/>
  <c r="H12" i="52"/>
  <c r="J12" i="52" s="1"/>
  <c r="M11" i="52"/>
  <c r="H11" i="52"/>
  <c r="J11" i="52" s="1"/>
  <c r="M10" i="52"/>
  <c r="H10" i="52"/>
  <c r="J10" i="52" s="1"/>
  <c r="N51" i="51"/>
  <c r="L51" i="51"/>
  <c r="K51" i="51"/>
  <c r="I51" i="51"/>
  <c r="G51" i="51"/>
  <c r="F51" i="51"/>
  <c r="M50" i="51"/>
  <c r="H50" i="51"/>
  <c r="J50" i="51" s="1"/>
  <c r="M49" i="51"/>
  <c r="H49" i="51"/>
  <c r="J49" i="51" s="1"/>
  <c r="M48" i="51"/>
  <c r="H48" i="51"/>
  <c r="J48" i="51" s="1"/>
  <c r="M47" i="51"/>
  <c r="J47" i="51"/>
  <c r="H47" i="51"/>
  <c r="M46" i="51"/>
  <c r="H46" i="51"/>
  <c r="J46" i="51" s="1"/>
  <c r="M45" i="51"/>
  <c r="H45" i="51"/>
  <c r="J45" i="51" s="1"/>
  <c r="M44" i="51"/>
  <c r="H44" i="51"/>
  <c r="J44" i="51" s="1"/>
  <c r="M43" i="51"/>
  <c r="H43" i="51"/>
  <c r="J43" i="51" s="1"/>
  <c r="M42" i="51"/>
  <c r="H42" i="51"/>
  <c r="J42" i="51" s="1"/>
  <c r="M41" i="51"/>
  <c r="H41" i="51"/>
  <c r="J41" i="51" s="1"/>
  <c r="M40" i="51"/>
  <c r="H40" i="51"/>
  <c r="J40" i="51" s="1"/>
  <c r="M39" i="51"/>
  <c r="H39" i="51"/>
  <c r="J39" i="51" s="1"/>
  <c r="M38" i="51"/>
  <c r="H38" i="51"/>
  <c r="J38" i="51" s="1"/>
  <c r="N37" i="51"/>
  <c r="L37" i="51"/>
  <c r="K37" i="51"/>
  <c r="I37" i="51"/>
  <c r="G37" i="51"/>
  <c r="F37" i="51"/>
  <c r="M36" i="51"/>
  <c r="H36" i="51"/>
  <c r="J36" i="51" s="1"/>
  <c r="M35" i="51"/>
  <c r="H35" i="51"/>
  <c r="J35" i="51" s="1"/>
  <c r="M34" i="51"/>
  <c r="H34" i="51"/>
  <c r="J34" i="51" s="1"/>
  <c r="M33" i="51"/>
  <c r="H33" i="51"/>
  <c r="J33" i="51" s="1"/>
  <c r="M32" i="51"/>
  <c r="H32" i="51"/>
  <c r="J32" i="51" s="1"/>
  <c r="M31" i="51"/>
  <c r="H31" i="51"/>
  <c r="J31" i="51" s="1"/>
  <c r="M30" i="51"/>
  <c r="H30" i="51"/>
  <c r="J30" i="51" s="1"/>
  <c r="M29" i="51"/>
  <c r="H29" i="51"/>
  <c r="J29" i="51" s="1"/>
  <c r="M28" i="51"/>
  <c r="H28" i="51"/>
  <c r="J28" i="51" s="1"/>
  <c r="M27" i="51"/>
  <c r="H27" i="51"/>
  <c r="M26" i="51"/>
  <c r="H26" i="51"/>
  <c r="J26" i="51" s="1"/>
  <c r="M25" i="51"/>
  <c r="H25" i="51"/>
  <c r="J25" i="51" s="1"/>
  <c r="M24" i="51"/>
  <c r="H24" i="51"/>
  <c r="J24" i="51" s="1"/>
  <c r="N23" i="51"/>
  <c r="N53" i="51" s="1"/>
  <c r="L23" i="51"/>
  <c r="K23" i="51"/>
  <c r="I23" i="51"/>
  <c r="G23" i="51"/>
  <c r="F23" i="51"/>
  <c r="M22" i="51"/>
  <c r="H22" i="51"/>
  <c r="J22" i="51" s="1"/>
  <c r="M21" i="51"/>
  <c r="H21" i="51"/>
  <c r="J21" i="51" s="1"/>
  <c r="M20" i="51"/>
  <c r="H20" i="51"/>
  <c r="J20" i="51" s="1"/>
  <c r="M19" i="51"/>
  <c r="H19" i="51"/>
  <c r="J19" i="51" s="1"/>
  <c r="M18" i="51"/>
  <c r="H18" i="51"/>
  <c r="J18" i="51" s="1"/>
  <c r="M17" i="51"/>
  <c r="H17" i="51"/>
  <c r="J17" i="51" s="1"/>
  <c r="M16" i="51"/>
  <c r="H16" i="51"/>
  <c r="J16" i="51" s="1"/>
  <c r="M15" i="51"/>
  <c r="H15" i="51"/>
  <c r="J15" i="51" s="1"/>
  <c r="M14" i="51"/>
  <c r="H14" i="51"/>
  <c r="J14" i="51" s="1"/>
  <c r="M13" i="51"/>
  <c r="H13" i="51"/>
  <c r="J13" i="51" s="1"/>
  <c r="M12" i="51"/>
  <c r="H12" i="51"/>
  <c r="J12" i="51" s="1"/>
  <c r="M11" i="51"/>
  <c r="H11" i="51"/>
  <c r="J11" i="51" s="1"/>
  <c r="M10" i="51"/>
  <c r="H10" i="51"/>
  <c r="J10" i="51" s="1"/>
  <c r="N51" i="50"/>
  <c r="L51" i="50"/>
  <c r="K51" i="50"/>
  <c r="I51" i="50"/>
  <c r="G51" i="50"/>
  <c r="F51" i="50"/>
  <c r="M50" i="50"/>
  <c r="H50" i="50"/>
  <c r="J50" i="50" s="1"/>
  <c r="M49" i="50"/>
  <c r="H49" i="50"/>
  <c r="J49" i="50" s="1"/>
  <c r="M48" i="50"/>
  <c r="H48" i="50"/>
  <c r="J48" i="50" s="1"/>
  <c r="M47" i="50"/>
  <c r="H47" i="50"/>
  <c r="J47" i="50" s="1"/>
  <c r="M46" i="50"/>
  <c r="H46" i="50"/>
  <c r="J46" i="50" s="1"/>
  <c r="M45" i="50"/>
  <c r="H45" i="50"/>
  <c r="J45" i="50" s="1"/>
  <c r="M44" i="50"/>
  <c r="H44" i="50"/>
  <c r="J44" i="50" s="1"/>
  <c r="M43" i="50"/>
  <c r="H43" i="50"/>
  <c r="J43" i="50" s="1"/>
  <c r="M42" i="50"/>
  <c r="H42" i="50"/>
  <c r="J42" i="50" s="1"/>
  <c r="M41" i="50"/>
  <c r="H41" i="50"/>
  <c r="J41" i="50" s="1"/>
  <c r="M40" i="50"/>
  <c r="H40" i="50"/>
  <c r="J40" i="50" s="1"/>
  <c r="M39" i="50"/>
  <c r="H39" i="50"/>
  <c r="J39" i="50" s="1"/>
  <c r="M38" i="50"/>
  <c r="H38" i="50"/>
  <c r="J38" i="50" s="1"/>
  <c r="N37" i="50"/>
  <c r="L37" i="50"/>
  <c r="K37" i="50"/>
  <c r="I37" i="50"/>
  <c r="G37" i="50"/>
  <c r="F37" i="50"/>
  <c r="M36" i="50"/>
  <c r="H36" i="50"/>
  <c r="J36" i="50" s="1"/>
  <c r="M35" i="50"/>
  <c r="H35" i="50"/>
  <c r="J35" i="50" s="1"/>
  <c r="M34" i="50"/>
  <c r="H34" i="50"/>
  <c r="J34" i="50" s="1"/>
  <c r="M33" i="50"/>
  <c r="H33" i="50"/>
  <c r="J33" i="50" s="1"/>
  <c r="M32" i="50"/>
  <c r="H32" i="50"/>
  <c r="J32" i="50" s="1"/>
  <c r="M31" i="50"/>
  <c r="H31" i="50"/>
  <c r="J31" i="50" s="1"/>
  <c r="M30" i="50"/>
  <c r="J30" i="50"/>
  <c r="H30" i="50"/>
  <c r="M29" i="50"/>
  <c r="H29" i="50"/>
  <c r="J29" i="50" s="1"/>
  <c r="M28" i="50"/>
  <c r="H28" i="50"/>
  <c r="J28" i="50" s="1"/>
  <c r="M27" i="50"/>
  <c r="M37" i="50" s="1"/>
  <c r="H27" i="50"/>
  <c r="J27" i="50" s="1"/>
  <c r="M26" i="50"/>
  <c r="H26" i="50"/>
  <c r="J26" i="50" s="1"/>
  <c r="M25" i="50"/>
  <c r="H25" i="50"/>
  <c r="J25" i="50" s="1"/>
  <c r="M24" i="50"/>
  <c r="H24" i="50"/>
  <c r="J24" i="50" s="1"/>
  <c r="N23" i="50"/>
  <c r="L23" i="50"/>
  <c r="K23" i="50"/>
  <c r="I23" i="50"/>
  <c r="G23" i="50"/>
  <c r="G53" i="50" s="1"/>
  <c r="F23" i="50"/>
  <c r="M22" i="50"/>
  <c r="H22" i="50"/>
  <c r="J22" i="50" s="1"/>
  <c r="M21" i="50"/>
  <c r="H21" i="50"/>
  <c r="J21" i="50" s="1"/>
  <c r="M20" i="50"/>
  <c r="H20" i="50"/>
  <c r="J20" i="50" s="1"/>
  <c r="M19" i="50"/>
  <c r="H19" i="50"/>
  <c r="J19" i="50" s="1"/>
  <c r="M18" i="50"/>
  <c r="H18" i="50"/>
  <c r="J18" i="50" s="1"/>
  <c r="M17" i="50"/>
  <c r="H17" i="50"/>
  <c r="J17" i="50" s="1"/>
  <c r="M16" i="50"/>
  <c r="H16" i="50"/>
  <c r="J16" i="50" s="1"/>
  <c r="M15" i="50"/>
  <c r="H15" i="50"/>
  <c r="J15" i="50" s="1"/>
  <c r="M14" i="50"/>
  <c r="H14" i="50"/>
  <c r="J14" i="50" s="1"/>
  <c r="M13" i="50"/>
  <c r="H13" i="50"/>
  <c r="J13" i="50" s="1"/>
  <c r="M12" i="50"/>
  <c r="H12" i="50"/>
  <c r="J12" i="50" s="1"/>
  <c r="M11" i="50"/>
  <c r="H11" i="50"/>
  <c r="J11" i="50" s="1"/>
  <c r="M10" i="50"/>
  <c r="H10" i="50"/>
  <c r="J10" i="50" s="1"/>
  <c r="N51" i="49"/>
  <c r="L51" i="49"/>
  <c r="K51" i="49"/>
  <c r="I51" i="49"/>
  <c r="G51" i="49"/>
  <c r="F51" i="49"/>
  <c r="M50" i="49"/>
  <c r="H50" i="49"/>
  <c r="J50" i="49" s="1"/>
  <c r="M49" i="49"/>
  <c r="J49" i="49"/>
  <c r="H49" i="49"/>
  <c r="M48" i="49"/>
  <c r="H48" i="49"/>
  <c r="J48" i="49" s="1"/>
  <c r="M47" i="49"/>
  <c r="H47" i="49"/>
  <c r="J47" i="49" s="1"/>
  <c r="M46" i="49"/>
  <c r="J46" i="49"/>
  <c r="H46" i="49"/>
  <c r="M45" i="49"/>
  <c r="H45" i="49"/>
  <c r="J45" i="49" s="1"/>
  <c r="M44" i="49"/>
  <c r="H44" i="49"/>
  <c r="J44" i="49" s="1"/>
  <c r="M43" i="49"/>
  <c r="H43" i="49"/>
  <c r="J43" i="49" s="1"/>
  <c r="M42" i="49"/>
  <c r="H42" i="49"/>
  <c r="J42" i="49" s="1"/>
  <c r="M41" i="49"/>
  <c r="J41" i="49"/>
  <c r="H41" i="49"/>
  <c r="H51" i="49" s="1"/>
  <c r="M40" i="49"/>
  <c r="H40" i="49"/>
  <c r="J40" i="49" s="1"/>
  <c r="M39" i="49"/>
  <c r="H39" i="49"/>
  <c r="J39" i="49" s="1"/>
  <c r="M38" i="49"/>
  <c r="H38" i="49"/>
  <c r="J38" i="49" s="1"/>
  <c r="N37" i="49"/>
  <c r="L37" i="49"/>
  <c r="K37" i="49"/>
  <c r="I37" i="49"/>
  <c r="G37" i="49"/>
  <c r="G53" i="49" s="1"/>
  <c r="F37" i="49"/>
  <c r="F53" i="49" s="1"/>
  <c r="M36" i="49"/>
  <c r="H36" i="49"/>
  <c r="J36" i="49" s="1"/>
  <c r="M35" i="49"/>
  <c r="H35" i="49"/>
  <c r="J35" i="49" s="1"/>
  <c r="M34" i="49"/>
  <c r="H34" i="49"/>
  <c r="J34" i="49" s="1"/>
  <c r="M33" i="49"/>
  <c r="H33" i="49"/>
  <c r="J33" i="49" s="1"/>
  <c r="M32" i="49"/>
  <c r="H32" i="49"/>
  <c r="J32" i="49" s="1"/>
  <c r="M31" i="49"/>
  <c r="H31" i="49"/>
  <c r="J31" i="49" s="1"/>
  <c r="M30" i="49"/>
  <c r="H30" i="49"/>
  <c r="J30" i="49" s="1"/>
  <c r="M29" i="49"/>
  <c r="H29" i="49"/>
  <c r="J29" i="49" s="1"/>
  <c r="M28" i="49"/>
  <c r="H28" i="49"/>
  <c r="J28" i="49" s="1"/>
  <c r="M27" i="49"/>
  <c r="H27" i="49"/>
  <c r="H37" i="49" s="1"/>
  <c r="M26" i="49"/>
  <c r="H26" i="49"/>
  <c r="J26" i="49" s="1"/>
  <c r="M25" i="49"/>
  <c r="H25" i="49"/>
  <c r="J25" i="49" s="1"/>
  <c r="M24" i="49"/>
  <c r="H24" i="49"/>
  <c r="J24" i="49" s="1"/>
  <c r="N23" i="49"/>
  <c r="L23" i="49"/>
  <c r="L53" i="49" s="1"/>
  <c r="K23" i="49"/>
  <c r="K53" i="49" s="1"/>
  <c r="I23" i="49"/>
  <c r="G23" i="49"/>
  <c r="F23" i="49"/>
  <c r="M22" i="49"/>
  <c r="H22" i="49"/>
  <c r="J22" i="49" s="1"/>
  <c r="M21" i="49"/>
  <c r="H21" i="49"/>
  <c r="J21" i="49" s="1"/>
  <c r="M20" i="49"/>
  <c r="H20" i="49"/>
  <c r="J20" i="49" s="1"/>
  <c r="M19" i="49"/>
  <c r="H19" i="49"/>
  <c r="J19" i="49" s="1"/>
  <c r="M18" i="49"/>
  <c r="H18" i="49"/>
  <c r="J18" i="49" s="1"/>
  <c r="M17" i="49"/>
  <c r="H17" i="49"/>
  <c r="J17" i="49" s="1"/>
  <c r="M16" i="49"/>
  <c r="H16" i="49"/>
  <c r="J16" i="49" s="1"/>
  <c r="M15" i="49"/>
  <c r="H15" i="49"/>
  <c r="J15" i="49" s="1"/>
  <c r="M14" i="49"/>
  <c r="H14" i="49"/>
  <c r="J14" i="49" s="1"/>
  <c r="M13" i="49"/>
  <c r="H13" i="49"/>
  <c r="M12" i="49"/>
  <c r="H12" i="49"/>
  <c r="J12" i="49" s="1"/>
  <c r="M11" i="49"/>
  <c r="H11" i="49"/>
  <c r="J11" i="49" s="1"/>
  <c r="M10" i="49"/>
  <c r="H10" i="49"/>
  <c r="J10" i="49" s="1"/>
  <c r="N51" i="48"/>
  <c r="L51" i="48"/>
  <c r="K51" i="48"/>
  <c r="I51" i="48"/>
  <c r="G51" i="48"/>
  <c r="F51" i="48"/>
  <c r="M50" i="48"/>
  <c r="H50" i="48"/>
  <c r="J50" i="48" s="1"/>
  <c r="M49" i="48"/>
  <c r="H49" i="48"/>
  <c r="J49" i="48" s="1"/>
  <c r="M48" i="48"/>
  <c r="H48" i="48"/>
  <c r="J48" i="48" s="1"/>
  <c r="M47" i="48"/>
  <c r="H47" i="48"/>
  <c r="J47" i="48" s="1"/>
  <c r="M46" i="48"/>
  <c r="H46" i="48"/>
  <c r="J46" i="48" s="1"/>
  <c r="M45" i="48"/>
  <c r="H45" i="48"/>
  <c r="J45" i="48" s="1"/>
  <c r="M44" i="48"/>
  <c r="H44" i="48"/>
  <c r="J44" i="48" s="1"/>
  <c r="M43" i="48"/>
  <c r="H43" i="48"/>
  <c r="J43" i="48" s="1"/>
  <c r="M42" i="48"/>
  <c r="H42" i="48"/>
  <c r="J42" i="48" s="1"/>
  <c r="M41" i="48"/>
  <c r="H41" i="48"/>
  <c r="J41" i="48" s="1"/>
  <c r="M40" i="48"/>
  <c r="H40" i="48"/>
  <c r="J40" i="48" s="1"/>
  <c r="M39" i="48"/>
  <c r="H39" i="48"/>
  <c r="J39" i="48" s="1"/>
  <c r="M38" i="48"/>
  <c r="H38" i="48"/>
  <c r="J38" i="48" s="1"/>
  <c r="N37" i="48"/>
  <c r="L37" i="48"/>
  <c r="K37" i="48"/>
  <c r="I37" i="48"/>
  <c r="G37" i="48"/>
  <c r="F37" i="48"/>
  <c r="M36" i="48"/>
  <c r="J36" i="48"/>
  <c r="H36" i="48"/>
  <c r="M35" i="48"/>
  <c r="H35" i="48"/>
  <c r="J35" i="48" s="1"/>
  <c r="M34" i="48"/>
  <c r="H34" i="48"/>
  <c r="J34" i="48" s="1"/>
  <c r="M33" i="48"/>
  <c r="H33" i="48"/>
  <c r="J33" i="48" s="1"/>
  <c r="M32" i="48"/>
  <c r="H32" i="48"/>
  <c r="J32" i="48" s="1"/>
  <c r="M31" i="48"/>
  <c r="H31" i="48"/>
  <c r="J31" i="48" s="1"/>
  <c r="M30" i="48"/>
  <c r="H30" i="48"/>
  <c r="J30" i="48" s="1"/>
  <c r="M29" i="48"/>
  <c r="H29" i="48"/>
  <c r="J29" i="48" s="1"/>
  <c r="M28" i="48"/>
  <c r="H28" i="48"/>
  <c r="J28" i="48" s="1"/>
  <c r="M27" i="48"/>
  <c r="H27" i="48"/>
  <c r="J27" i="48" s="1"/>
  <c r="M26" i="48"/>
  <c r="H26" i="48"/>
  <c r="J26" i="48" s="1"/>
  <c r="M25" i="48"/>
  <c r="H25" i="48"/>
  <c r="J25" i="48" s="1"/>
  <c r="M24" i="48"/>
  <c r="H24" i="48"/>
  <c r="J24" i="48" s="1"/>
  <c r="N23" i="48"/>
  <c r="L23" i="48"/>
  <c r="K23" i="48"/>
  <c r="I23" i="48"/>
  <c r="G23" i="48"/>
  <c r="G53" i="48" s="1"/>
  <c r="F23" i="48"/>
  <c r="M22" i="48"/>
  <c r="J22" i="48"/>
  <c r="H22" i="48"/>
  <c r="M21" i="48"/>
  <c r="H21" i="48"/>
  <c r="J21" i="48" s="1"/>
  <c r="M20" i="48"/>
  <c r="H20" i="48"/>
  <c r="J20" i="48" s="1"/>
  <c r="M19" i="48"/>
  <c r="H19" i="48"/>
  <c r="J19" i="48" s="1"/>
  <c r="M18" i="48"/>
  <c r="H18" i="48"/>
  <c r="J18" i="48" s="1"/>
  <c r="M17" i="48"/>
  <c r="H17" i="48"/>
  <c r="J17" i="48" s="1"/>
  <c r="M16" i="48"/>
  <c r="H16" i="48"/>
  <c r="J16" i="48" s="1"/>
  <c r="M15" i="48"/>
  <c r="H15" i="48"/>
  <c r="J15" i="48" s="1"/>
  <c r="M14" i="48"/>
  <c r="H14" i="48"/>
  <c r="J14" i="48" s="1"/>
  <c r="M13" i="48"/>
  <c r="M23" i="48" s="1"/>
  <c r="H13" i="48"/>
  <c r="J13" i="48" s="1"/>
  <c r="M12" i="48"/>
  <c r="H12" i="48"/>
  <c r="J12" i="48" s="1"/>
  <c r="M11" i="48"/>
  <c r="H11" i="48"/>
  <c r="J11" i="48" s="1"/>
  <c r="M10" i="48"/>
  <c r="H10" i="48"/>
  <c r="J10" i="48" s="1"/>
  <c r="N51" i="47"/>
  <c r="L51" i="47"/>
  <c r="K51" i="47"/>
  <c r="I51" i="47"/>
  <c r="G51" i="47"/>
  <c r="F51" i="47"/>
  <c r="M50" i="47"/>
  <c r="J50" i="47"/>
  <c r="H50" i="47"/>
  <c r="M49" i="47"/>
  <c r="H49" i="47"/>
  <c r="J49" i="47" s="1"/>
  <c r="M48" i="47"/>
  <c r="H48" i="47"/>
  <c r="J48" i="47" s="1"/>
  <c r="M47" i="47"/>
  <c r="H47" i="47"/>
  <c r="J47" i="47" s="1"/>
  <c r="M46" i="47"/>
  <c r="J46" i="47"/>
  <c r="H46" i="47"/>
  <c r="M45" i="47"/>
  <c r="H45" i="47"/>
  <c r="J45" i="47" s="1"/>
  <c r="M44" i="47"/>
  <c r="H44" i="47"/>
  <c r="J44" i="47" s="1"/>
  <c r="M43" i="47"/>
  <c r="H43" i="47"/>
  <c r="J43" i="47" s="1"/>
  <c r="M42" i="47"/>
  <c r="H42" i="47"/>
  <c r="J42" i="47" s="1"/>
  <c r="M41" i="47"/>
  <c r="J41" i="47"/>
  <c r="H41" i="47"/>
  <c r="H51" i="47" s="1"/>
  <c r="M40" i="47"/>
  <c r="H40" i="47"/>
  <c r="J40" i="47" s="1"/>
  <c r="M39" i="47"/>
  <c r="H39" i="47"/>
  <c r="J39" i="47" s="1"/>
  <c r="M38" i="47"/>
  <c r="H38" i="47"/>
  <c r="J38" i="47" s="1"/>
  <c r="N37" i="47"/>
  <c r="L37" i="47"/>
  <c r="K37" i="47"/>
  <c r="I37" i="47"/>
  <c r="G37" i="47"/>
  <c r="F37" i="47"/>
  <c r="M36" i="47"/>
  <c r="H36" i="47"/>
  <c r="J36" i="47" s="1"/>
  <c r="M35" i="47"/>
  <c r="H35" i="47"/>
  <c r="J35" i="47" s="1"/>
  <c r="M34" i="47"/>
  <c r="H34" i="47"/>
  <c r="J34" i="47" s="1"/>
  <c r="M33" i="47"/>
  <c r="H33" i="47"/>
  <c r="J33" i="47" s="1"/>
  <c r="M32" i="47"/>
  <c r="H32" i="47"/>
  <c r="J32" i="47" s="1"/>
  <c r="M31" i="47"/>
  <c r="H31" i="47"/>
  <c r="J31" i="47" s="1"/>
  <c r="M30" i="47"/>
  <c r="H30" i="47"/>
  <c r="J30" i="47" s="1"/>
  <c r="M29" i="47"/>
  <c r="H29" i="47"/>
  <c r="J29" i="47" s="1"/>
  <c r="M28" i="47"/>
  <c r="H28" i="47"/>
  <c r="J28" i="47" s="1"/>
  <c r="M27" i="47"/>
  <c r="H27" i="47"/>
  <c r="J27" i="47" s="1"/>
  <c r="M26" i="47"/>
  <c r="H26" i="47"/>
  <c r="J26" i="47" s="1"/>
  <c r="M25" i="47"/>
  <c r="H25" i="47"/>
  <c r="J25" i="47" s="1"/>
  <c r="M24" i="47"/>
  <c r="H24" i="47"/>
  <c r="J24" i="47" s="1"/>
  <c r="N23" i="47"/>
  <c r="N53" i="47" s="1"/>
  <c r="L23" i="47"/>
  <c r="L53" i="47" s="1"/>
  <c r="K23" i="47"/>
  <c r="I23" i="47"/>
  <c r="I53" i="47" s="1"/>
  <c r="G23" i="47"/>
  <c r="G53" i="47" s="1"/>
  <c r="F23" i="47"/>
  <c r="F53" i="47" s="1"/>
  <c r="M22" i="47"/>
  <c r="H22" i="47"/>
  <c r="J22" i="47" s="1"/>
  <c r="M21" i="47"/>
  <c r="H21" i="47"/>
  <c r="J21" i="47" s="1"/>
  <c r="M20" i="47"/>
  <c r="H20" i="47"/>
  <c r="J20" i="47" s="1"/>
  <c r="M19" i="47"/>
  <c r="H19" i="47"/>
  <c r="J19" i="47" s="1"/>
  <c r="M18" i="47"/>
  <c r="J18" i="47"/>
  <c r="H18" i="47"/>
  <c r="M17" i="47"/>
  <c r="H17" i="47"/>
  <c r="J17" i="47" s="1"/>
  <c r="M16" i="47"/>
  <c r="H16" i="47"/>
  <c r="J16" i="47" s="1"/>
  <c r="M15" i="47"/>
  <c r="H15" i="47"/>
  <c r="J15" i="47" s="1"/>
  <c r="M14" i="47"/>
  <c r="H14" i="47"/>
  <c r="J14" i="47" s="1"/>
  <c r="M13" i="47"/>
  <c r="M23" i="47" s="1"/>
  <c r="J13" i="47"/>
  <c r="H13" i="47"/>
  <c r="M12" i="47"/>
  <c r="H12" i="47"/>
  <c r="J12" i="47" s="1"/>
  <c r="M11" i="47"/>
  <c r="H11" i="47"/>
  <c r="J11" i="47" s="1"/>
  <c r="M10" i="47"/>
  <c r="H10" i="47"/>
  <c r="J10" i="47" s="1"/>
  <c r="N51" i="46"/>
  <c r="L51" i="46"/>
  <c r="K51" i="46"/>
  <c r="I51" i="46"/>
  <c r="G51" i="46"/>
  <c r="F51" i="46"/>
  <c r="M50" i="46"/>
  <c r="H50" i="46"/>
  <c r="J50" i="46" s="1"/>
  <c r="M49" i="46"/>
  <c r="H49" i="46"/>
  <c r="J49" i="46" s="1"/>
  <c r="M48" i="46"/>
  <c r="J48" i="46"/>
  <c r="H48" i="46"/>
  <c r="M47" i="46"/>
  <c r="H47" i="46"/>
  <c r="J47" i="46" s="1"/>
  <c r="M46" i="46"/>
  <c r="J46" i="46"/>
  <c r="H46" i="46"/>
  <c r="M45" i="46"/>
  <c r="H45" i="46"/>
  <c r="J45" i="46" s="1"/>
  <c r="M44" i="46"/>
  <c r="H44" i="46"/>
  <c r="J44" i="46" s="1"/>
  <c r="M43" i="46"/>
  <c r="H43" i="46"/>
  <c r="J43" i="46" s="1"/>
  <c r="M42" i="46"/>
  <c r="H42" i="46"/>
  <c r="J42" i="46" s="1"/>
  <c r="M41" i="46"/>
  <c r="J41" i="46"/>
  <c r="H41" i="46"/>
  <c r="M40" i="46"/>
  <c r="H40" i="46"/>
  <c r="J40" i="46" s="1"/>
  <c r="M39" i="46"/>
  <c r="J39" i="46"/>
  <c r="H39" i="46"/>
  <c r="M38" i="46"/>
  <c r="H38" i="46"/>
  <c r="J38" i="46" s="1"/>
  <c r="N37" i="46"/>
  <c r="L37" i="46"/>
  <c r="K37" i="46"/>
  <c r="I37" i="46"/>
  <c r="G37" i="46"/>
  <c r="F37" i="46"/>
  <c r="M36" i="46"/>
  <c r="H36" i="46"/>
  <c r="J36" i="46" s="1"/>
  <c r="M35" i="46"/>
  <c r="H35" i="46"/>
  <c r="J35" i="46" s="1"/>
  <c r="M34" i="46"/>
  <c r="H34" i="46"/>
  <c r="J34" i="46" s="1"/>
  <c r="M33" i="46"/>
  <c r="H33" i="46"/>
  <c r="J33" i="46" s="1"/>
  <c r="M32" i="46"/>
  <c r="H32" i="46"/>
  <c r="J32" i="46" s="1"/>
  <c r="M31" i="46"/>
  <c r="H31" i="46"/>
  <c r="J31" i="46" s="1"/>
  <c r="M30" i="46"/>
  <c r="H30" i="46"/>
  <c r="J30" i="46" s="1"/>
  <c r="M29" i="46"/>
  <c r="H29" i="46"/>
  <c r="J29" i="46" s="1"/>
  <c r="M28" i="46"/>
  <c r="H28" i="46"/>
  <c r="J28" i="46" s="1"/>
  <c r="M27" i="46"/>
  <c r="H27" i="46"/>
  <c r="J27" i="46" s="1"/>
  <c r="M26" i="46"/>
  <c r="H26" i="46"/>
  <c r="J26" i="46" s="1"/>
  <c r="M25" i="46"/>
  <c r="H25" i="46"/>
  <c r="J25" i="46" s="1"/>
  <c r="M24" i="46"/>
  <c r="H24" i="46"/>
  <c r="J24" i="46" s="1"/>
  <c r="N23" i="46"/>
  <c r="N53" i="46" s="1"/>
  <c r="L23" i="46"/>
  <c r="L53" i="46" s="1"/>
  <c r="K23" i="46"/>
  <c r="K53" i="46" s="1"/>
  <c r="I23" i="46"/>
  <c r="G23" i="46"/>
  <c r="G53" i="46" s="1"/>
  <c r="F23" i="46"/>
  <c r="M22" i="46"/>
  <c r="H22" i="46"/>
  <c r="J22" i="46" s="1"/>
  <c r="M21" i="46"/>
  <c r="J21" i="46"/>
  <c r="H21" i="46"/>
  <c r="M20" i="46"/>
  <c r="J20" i="46"/>
  <c r="H20" i="46"/>
  <c r="M19" i="46"/>
  <c r="J19" i="46"/>
  <c r="H19" i="46"/>
  <c r="M18" i="46"/>
  <c r="H18" i="46"/>
  <c r="J18" i="46" s="1"/>
  <c r="M17" i="46"/>
  <c r="H17" i="46"/>
  <c r="J17" i="46" s="1"/>
  <c r="M16" i="46"/>
  <c r="H16" i="46"/>
  <c r="J16" i="46" s="1"/>
  <c r="M15" i="46"/>
  <c r="H15" i="46"/>
  <c r="J15" i="46" s="1"/>
  <c r="M14" i="46"/>
  <c r="H14" i="46"/>
  <c r="J14" i="46" s="1"/>
  <c r="M13" i="46"/>
  <c r="H13" i="46"/>
  <c r="J13" i="46" s="1"/>
  <c r="M12" i="46"/>
  <c r="H12" i="46"/>
  <c r="J12" i="46" s="1"/>
  <c r="M11" i="46"/>
  <c r="J11" i="46"/>
  <c r="H11" i="46"/>
  <c r="M10" i="46"/>
  <c r="H10" i="46"/>
  <c r="J10" i="46" s="1"/>
  <c r="N51" i="45"/>
  <c r="L51" i="45"/>
  <c r="K51" i="45"/>
  <c r="I51" i="45"/>
  <c r="G51" i="45"/>
  <c r="F51" i="45"/>
  <c r="M50" i="45"/>
  <c r="H50" i="45"/>
  <c r="J50" i="45" s="1"/>
  <c r="M49" i="45"/>
  <c r="H49" i="45"/>
  <c r="J49" i="45" s="1"/>
  <c r="M48" i="45"/>
  <c r="H48" i="45"/>
  <c r="J48" i="45" s="1"/>
  <c r="M47" i="45"/>
  <c r="H47" i="45"/>
  <c r="J47" i="45" s="1"/>
  <c r="M46" i="45"/>
  <c r="J46" i="45"/>
  <c r="H46" i="45"/>
  <c r="M45" i="45"/>
  <c r="H45" i="45"/>
  <c r="J45" i="45" s="1"/>
  <c r="M44" i="45"/>
  <c r="J44" i="45"/>
  <c r="H44" i="45"/>
  <c r="M43" i="45"/>
  <c r="H43" i="45"/>
  <c r="J43" i="45" s="1"/>
  <c r="M42" i="45"/>
  <c r="H42" i="45"/>
  <c r="J42" i="45" s="1"/>
  <c r="M41" i="45"/>
  <c r="H41" i="45"/>
  <c r="J41" i="45" s="1"/>
  <c r="M40" i="45"/>
  <c r="H40" i="45"/>
  <c r="J40" i="45" s="1"/>
  <c r="M39" i="45"/>
  <c r="H39" i="45"/>
  <c r="J39" i="45" s="1"/>
  <c r="M38" i="45"/>
  <c r="H38" i="45"/>
  <c r="J38" i="45" s="1"/>
  <c r="N37" i="45"/>
  <c r="L37" i="45"/>
  <c r="K37" i="45"/>
  <c r="I37" i="45"/>
  <c r="G37" i="45"/>
  <c r="F37" i="45"/>
  <c r="M36" i="45"/>
  <c r="H36" i="45"/>
  <c r="J36" i="45" s="1"/>
  <c r="M35" i="45"/>
  <c r="H35" i="45"/>
  <c r="J35" i="45" s="1"/>
  <c r="M34" i="45"/>
  <c r="H34" i="45"/>
  <c r="J34" i="45" s="1"/>
  <c r="M33" i="45"/>
  <c r="H33" i="45"/>
  <c r="J33" i="45" s="1"/>
  <c r="M32" i="45"/>
  <c r="H32" i="45"/>
  <c r="J32" i="45" s="1"/>
  <c r="M31" i="45"/>
  <c r="H31" i="45"/>
  <c r="J31" i="45" s="1"/>
  <c r="M30" i="45"/>
  <c r="J30" i="45"/>
  <c r="H30" i="45"/>
  <c r="M29" i="45"/>
  <c r="H29" i="45"/>
  <c r="J29" i="45" s="1"/>
  <c r="M28" i="45"/>
  <c r="H28" i="45"/>
  <c r="J28" i="45" s="1"/>
  <c r="M27" i="45"/>
  <c r="H27" i="45"/>
  <c r="J27" i="45" s="1"/>
  <c r="M26" i="45"/>
  <c r="H26" i="45"/>
  <c r="J26" i="45" s="1"/>
  <c r="M25" i="45"/>
  <c r="H25" i="45"/>
  <c r="J25" i="45" s="1"/>
  <c r="M24" i="45"/>
  <c r="J24" i="45"/>
  <c r="H24" i="45"/>
  <c r="H37" i="45" s="1"/>
  <c r="N23" i="45"/>
  <c r="N53" i="45" s="1"/>
  <c r="L23" i="45"/>
  <c r="K23" i="45"/>
  <c r="I23" i="45"/>
  <c r="G23" i="45"/>
  <c r="G53" i="45" s="1"/>
  <c r="F23" i="45"/>
  <c r="M22" i="45"/>
  <c r="H22" i="45"/>
  <c r="J22" i="45" s="1"/>
  <c r="M21" i="45"/>
  <c r="H21" i="45"/>
  <c r="J21" i="45" s="1"/>
  <c r="M20" i="45"/>
  <c r="H20" i="45"/>
  <c r="J20" i="45" s="1"/>
  <c r="M19" i="45"/>
  <c r="H19" i="45"/>
  <c r="J19" i="45" s="1"/>
  <c r="M18" i="45"/>
  <c r="H18" i="45"/>
  <c r="J18" i="45" s="1"/>
  <c r="M17" i="45"/>
  <c r="H17" i="45"/>
  <c r="J17" i="45" s="1"/>
  <c r="M16" i="45"/>
  <c r="J16" i="45"/>
  <c r="H16" i="45"/>
  <c r="M15" i="45"/>
  <c r="H15" i="45"/>
  <c r="J15" i="45" s="1"/>
  <c r="M14" i="45"/>
  <c r="H14" i="45"/>
  <c r="J14" i="45" s="1"/>
  <c r="M13" i="45"/>
  <c r="M23" i="45" s="1"/>
  <c r="H13" i="45"/>
  <c r="J13" i="45" s="1"/>
  <c r="M12" i="45"/>
  <c r="H12" i="45"/>
  <c r="J12" i="45" s="1"/>
  <c r="M11" i="45"/>
  <c r="H11" i="45"/>
  <c r="J11" i="45" s="1"/>
  <c r="M10" i="45"/>
  <c r="J10" i="45"/>
  <c r="H10" i="45"/>
  <c r="N51" i="44"/>
  <c r="L51" i="44"/>
  <c r="K51" i="44"/>
  <c r="I51" i="44"/>
  <c r="G51" i="44"/>
  <c r="F51" i="44"/>
  <c r="M50" i="44"/>
  <c r="H50" i="44"/>
  <c r="J50" i="44" s="1"/>
  <c r="M49" i="44"/>
  <c r="H49" i="44"/>
  <c r="J49" i="44" s="1"/>
  <c r="M48" i="44"/>
  <c r="H48" i="44"/>
  <c r="J48" i="44" s="1"/>
  <c r="M47" i="44"/>
  <c r="H47" i="44"/>
  <c r="J47" i="44" s="1"/>
  <c r="M46" i="44"/>
  <c r="H46" i="44"/>
  <c r="J46" i="44" s="1"/>
  <c r="M45" i="44"/>
  <c r="H45" i="44"/>
  <c r="J45" i="44" s="1"/>
  <c r="M44" i="44"/>
  <c r="H44" i="44"/>
  <c r="J44" i="44" s="1"/>
  <c r="M43" i="44"/>
  <c r="H43" i="44"/>
  <c r="J43" i="44" s="1"/>
  <c r="M42" i="44"/>
  <c r="H42" i="44"/>
  <c r="J42" i="44" s="1"/>
  <c r="M41" i="44"/>
  <c r="H41" i="44"/>
  <c r="M40" i="44"/>
  <c r="H40" i="44"/>
  <c r="J40" i="44" s="1"/>
  <c r="M39" i="44"/>
  <c r="H39" i="44"/>
  <c r="J39" i="44" s="1"/>
  <c r="M38" i="44"/>
  <c r="H38" i="44"/>
  <c r="J38" i="44" s="1"/>
  <c r="N37" i="44"/>
  <c r="L37" i="44"/>
  <c r="K37" i="44"/>
  <c r="I37" i="44"/>
  <c r="G37" i="44"/>
  <c r="F37" i="44"/>
  <c r="M36" i="44"/>
  <c r="H36" i="44"/>
  <c r="J36" i="44" s="1"/>
  <c r="M35" i="44"/>
  <c r="H35" i="44"/>
  <c r="J35" i="44" s="1"/>
  <c r="M34" i="44"/>
  <c r="H34" i="44"/>
  <c r="J34" i="44" s="1"/>
  <c r="M33" i="44"/>
  <c r="H33" i="44"/>
  <c r="J33" i="44" s="1"/>
  <c r="M32" i="44"/>
  <c r="J32" i="44"/>
  <c r="H32" i="44"/>
  <c r="M31" i="44"/>
  <c r="H31" i="44"/>
  <c r="J31" i="44" s="1"/>
  <c r="M30" i="44"/>
  <c r="H30" i="44"/>
  <c r="J30" i="44" s="1"/>
  <c r="M29" i="44"/>
  <c r="H29" i="44"/>
  <c r="J29" i="44" s="1"/>
  <c r="M28" i="44"/>
  <c r="H28" i="44"/>
  <c r="J28" i="44" s="1"/>
  <c r="M27" i="44"/>
  <c r="H27" i="44"/>
  <c r="M26" i="44"/>
  <c r="H26" i="44"/>
  <c r="J26" i="44" s="1"/>
  <c r="M25" i="44"/>
  <c r="H25" i="44"/>
  <c r="J25" i="44" s="1"/>
  <c r="M24" i="44"/>
  <c r="H24" i="44"/>
  <c r="J24" i="44" s="1"/>
  <c r="N23" i="44"/>
  <c r="L23" i="44"/>
  <c r="L53" i="44" s="1"/>
  <c r="K23" i="44"/>
  <c r="K53" i="44" s="1"/>
  <c r="I23" i="44"/>
  <c r="G23" i="44"/>
  <c r="F23" i="44"/>
  <c r="F53" i="44" s="1"/>
  <c r="M22" i="44"/>
  <c r="H22" i="44"/>
  <c r="J22" i="44" s="1"/>
  <c r="M21" i="44"/>
  <c r="H21" i="44"/>
  <c r="J21" i="44" s="1"/>
  <c r="M20" i="44"/>
  <c r="H20" i="44"/>
  <c r="J20" i="44" s="1"/>
  <c r="M19" i="44"/>
  <c r="H19" i="44"/>
  <c r="J19" i="44" s="1"/>
  <c r="M18" i="44"/>
  <c r="H18" i="44"/>
  <c r="J18" i="44" s="1"/>
  <c r="M17" i="44"/>
  <c r="H17" i="44"/>
  <c r="J17" i="44" s="1"/>
  <c r="M16" i="44"/>
  <c r="H16" i="44"/>
  <c r="J16" i="44" s="1"/>
  <c r="M15" i="44"/>
  <c r="H15" i="44"/>
  <c r="J15" i="44" s="1"/>
  <c r="M14" i="44"/>
  <c r="H14" i="44"/>
  <c r="J14" i="44" s="1"/>
  <c r="M13" i="44"/>
  <c r="H13" i="44"/>
  <c r="M12" i="44"/>
  <c r="H12" i="44"/>
  <c r="J12" i="44" s="1"/>
  <c r="M11" i="44"/>
  <c r="H11" i="44"/>
  <c r="J11" i="44" s="1"/>
  <c r="M10" i="44"/>
  <c r="H10" i="44"/>
  <c r="J10" i="44" s="1"/>
  <c r="N51" i="43"/>
  <c r="L51" i="43"/>
  <c r="K51" i="43"/>
  <c r="I51" i="43"/>
  <c r="G51" i="43"/>
  <c r="F51" i="43"/>
  <c r="M50" i="43"/>
  <c r="H50" i="43"/>
  <c r="J50" i="43" s="1"/>
  <c r="M49" i="43"/>
  <c r="H49" i="43"/>
  <c r="J49" i="43" s="1"/>
  <c r="M48" i="43"/>
  <c r="H48" i="43"/>
  <c r="J48" i="43" s="1"/>
  <c r="M47" i="43"/>
  <c r="H47" i="43"/>
  <c r="J47" i="43" s="1"/>
  <c r="M46" i="43"/>
  <c r="J46" i="43"/>
  <c r="H46" i="43"/>
  <c r="M45" i="43"/>
  <c r="H45" i="43"/>
  <c r="J45" i="43" s="1"/>
  <c r="M44" i="43"/>
  <c r="H44" i="43"/>
  <c r="J44" i="43" s="1"/>
  <c r="M43" i="43"/>
  <c r="H43" i="43"/>
  <c r="J43" i="43" s="1"/>
  <c r="M42" i="43"/>
  <c r="H42" i="43"/>
  <c r="J42" i="43" s="1"/>
  <c r="M41" i="43"/>
  <c r="H41" i="43"/>
  <c r="J41" i="43" s="1"/>
  <c r="M40" i="43"/>
  <c r="H40" i="43"/>
  <c r="J40" i="43" s="1"/>
  <c r="M39" i="43"/>
  <c r="H39" i="43"/>
  <c r="J39" i="43" s="1"/>
  <c r="M38" i="43"/>
  <c r="H38" i="43"/>
  <c r="J38" i="43" s="1"/>
  <c r="N37" i="43"/>
  <c r="L37" i="43"/>
  <c r="K37" i="43"/>
  <c r="I37" i="43"/>
  <c r="G37" i="43"/>
  <c r="F37" i="43"/>
  <c r="M36" i="43"/>
  <c r="H36" i="43"/>
  <c r="J36" i="43" s="1"/>
  <c r="M35" i="43"/>
  <c r="H35" i="43"/>
  <c r="J35" i="43" s="1"/>
  <c r="M34" i="43"/>
  <c r="H34" i="43"/>
  <c r="J34" i="43" s="1"/>
  <c r="M33" i="43"/>
  <c r="H33" i="43"/>
  <c r="J33" i="43" s="1"/>
  <c r="M32" i="43"/>
  <c r="H32" i="43"/>
  <c r="J32" i="43" s="1"/>
  <c r="M31" i="43"/>
  <c r="H31" i="43"/>
  <c r="J31" i="43" s="1"/>
  <c r="M30" i="43"/>
  <c r="H30" i="43"/>
  <c r="J30" i="43" s="1"/>
  <c r="M29" i="43"/>
  <c r="H29" i="43"/>
  <c r="J29" i="43" s="1"/>
  <c r="M28" i="43"/>
  <c r="H28" i="43"/>
  <c r="J28" i="43" s="1"/>
  <c r="M27" i="43"/>
  <c r="M37" i="43" s="1"/>
  <c r="H27" i="43"/>
  <c r="M26" i="43"/>
  <c r="H26" i="43"/>
  <c r="J26" i="43" s="1"/>
  <c r="M25" i="43"/>
  <c r="H25" i="43"/>
  <c r="J25" i="43" s="1"/>
  <c r="M24" i="43"/>
  <c r="H24" i="43"/>
  <c r="J24" i="43" s="1"/>
  <c r="N23" i="43"/>
  <c r="L23" i="43"/>
  <c r="L53" i="43" s="1"/>
  <c r="K23" i="43"/>
  <c r="I23" i="43"/>
  <c r="G23" i="43"/>
  <c r="G53" i="43" s="1"/>
  <c r="F23" i="43"/>
  <c r="F53" i="43" s="1"/>
  <c r="M22" i="43"/>
  <c r="H22" i="43"/>
  <c r="J22" i="43" s="1"/>
  <c r="M21" i="43"/>
  <c r="H21" i="43"/>
  <c r="J21" i="43" s="1"/>
  <c r="M20" i="43"/>
  <c r="H20" i="43"/>
  <c r="J20" i="43" s="1"/>
  <c r="M19" i="43"/>
  <c r="J19" i="43"/>
  <c r="H19" i="43"/>
  <c r="M18" i="43"/>
  <c r="J18" i="43"/>
  <c r="H18" i="43"/>
  <c r="M17" i="43"/>
  <c r="J17" i="43"/>
  <c r="H17" i="43"/>
  <c r="M16" i="43"/>
  <c r="H16" i="43"/>
  <c r="J16" i="43" s="1"/>
  <c r="M15" i="43"/>
  <c r="H15" i="43"/>
  <c r="J15" i="43" s="1"/>
  <c r="M14" i="43"/>
  <c r="H14" i="43"/>
  <c r="J14" i="43" s="1"/>
  <c r="M13" i="43"/>
  <c r="H13" i="43"/>
  <c r="J13" i="43" s="1"/>
  <c r="M12" i="43"/>
  <c r="H12" i="43"/>
  <c r="J12" i="43" s="1"/>
  <c r="M11" i="43"/>
  <c r="H11" i="43"/>
  <c r="J11" i="43" s="1"/>
  <c r="M10" i="43"/>
  <c r="H10" i="43"/>
  <c r="J10" i="43" s="1"/>
  <c r="N51" i="42"/>
  <c r="L51" i="42"/>
  <c r="K51" i="42"/>
  <c r="I51" i="42"/>
  <c r="G51" i="42"/>
  <c r="F51" i="42"/>
  <c r="M50" i="42"/>
  <c r="H50" i="42"/>
  <c r="J50" i="42" s="1"/>
  <c r="M49" i="42"/>
  <c r="H49" i="42"/>
  <c r="J49" i="42" s="1"/>
  <c r="M48" i="42"/>
  <c r="H48" i="42"/>
  <c r="J48" i="42" s="1"/>
  <c r="M47" i="42"/>
  <c r="H47" i="42"/>
  <c r="J47" i="42" s="1"/>
  <c r="M46" i="42"/>
  <c r="J46" i="42"/>
  <c r="H46" i="42"/>
  <c r="M45" i="42"/>
  <c r="H45" i="42"/>
  <c r="J45" i="42" s="1"/>
  <c r="M44" i="42"/>
  <c r="H44" i="42"/>
  <c r="J44" i="42" s="1"/>
  <c r="M43" i="42"/>
  <c r="H43" i="42"/>
  <c r="J43" i="42" s="1"/>
  <c r="M42" i="42"/>
  <c r="H42" i="42"/>
  <c r="J42" i="42" s="1"/>
  <c r="M41" i="42"/>
  <c r="H41" i="42"/>
  <c r="J41" i="42" s="1"/>
  <c r="M40" i="42"/>
  <c r="H40" i="42"/>
  <c r="J40" i="42" s="1"/>
  <c r="M39" i="42"/>
  <c r="H39" i="42"/>
  <c r="J39" i="42" s="1"/>
  <c r="M38" i="42"/>
  <c r="M51" i="42" s="1"/>
  <c r="H38" i="42"/>
  <c r="J38" i="42" s="1"/>
  <c r="N37" i="42"/>
  <c r="L37" i="42"/>
  <c r="K37" i="42"/>
  <c r="I37" i="42"/>
  <c r="G37" i="42"/>
  <c r="F37" i="42"/>
  <c r="M36" i="42"/>
  <c r="H36" i="42"/>
  <c r="J36" i="42" s="1"/>
  <c r="M35" i="42"/>
  <c r="H35" i="42"/>
  <c r="J35" i="42" s="1"/>
  <c r="M34" i="42"/>
  <c r="H34" i="42"/>
  <c r="J34" i="42" s="1"/>
  <c r="M33" i="42"/>
  <c r="H33" i="42"/>
  <c r="J33" i="42" s="1"/>
  <c r="M32" i="42"/>
  <c r="H32" i="42"/>
  <c r="J32" i="42" s="1"/>
  <c r="M31" i="42"/>
  <c r="H31" i="42"/>
  <c r="J31" i="42" s="1"/>
  <c r="M30" i="42"/>
  <c r="H30" i="42"/>
  <c r="J30" i="42" s="1"/>
  <c r="M29" i="42"/>
  <c r="H29" i="42"/>
  <c r="J29" i="42" s="1"/>
  <c r="M28" i="42"/>
  <c r="H28" i="42"/>
  <c r="J28" i="42" s="1"/>
  <c r="M27" i="42"/>
  <c r="H27" i="42"/>
  <c r="J27" i="42" s="1"/>
  <c r="M26" i="42"/>
  <c r="H26" i="42"/>
  <c r="J26" i="42" s="1"/>
  <c r="M25" i="42"/>
  <c r="H25" i="42"/>
  <c r="J25" i="42" s="1"/>
  <c r="M24" i="42"/>
  <c r="M37" i="42" s="1"/>
  <c r="H24" i="42"/>
  <c r="J24" i="42" s="1"/>
  <c r="N23" i="42"/>
  <c r="L23" i="42"/>
  <c r="K23" i="42"/>
  <c r="K53" i="42" s="1"/>
  <c r="I23" i="42"/>
  <c r="G23" i="42"/>
  <c r="F23" i="42"/>
  <c r="M22" i="42"/>
  <c r="H22" i="42"/>
  <c r="J22" i="42" s="1"/>
  <c r="M21" i="42"/>
  <c r="H21" i="42"/>
  <c r="J21" i="42" s="1"/>
  <c r="M20" i="42"/>
  <c r="H20" i="42"/>
  <c r="J20" i="42" s="1"/>
  <c r="M19" i="42"/>
  <c r="J19" i="42"/>
  <c r="H19" i="42"/>
  <c r="M18" i="42"/>
  <c r="J18" i="42"/>
  <c r="H18" i="42"/>
  <c r="M17" i="42"/>
  <c r="H17" i="42"/>
  <c r="J17" i="42" s="1"/>
  <c r="M16" i="42"/>
  <c r="H16" i="42"/>
  <c r="J16" i="42" s="1"/>
  <c r="M15" i="42"/>
  <c r="H15" i="42"/>
  <c r="J15" i="42" s="1"/>
  <c r="M14" i="42"/>
  <c r="H14" i="42"/>
  <c r="J14" i="42" s="1"/>
  <c r="M13" i="42"/>
  <c r="H13" i="42"/>
  <c r="J13" i="42" s="1"/>
  <c r="M12" i="42"/>
  <c r="H12" i="42"/>
  <c r="J12" i="42" s="1"/>
  <c r="M11" i="42"/>
  <c r="H11" i="42"/>
  <c r="J11" i="42" s="1"/>
  <c r="M10" i="42"/>
  <c r="H10" i="42"/>
  <c r="J10" i="42" s="1"/>
  <c r="N51" i="41"/>
  <c r="L51" i="41"/>
  <c r="K51" i="41"/>
  <c r="I51" i="41"/>
  <c r="G51" i="41"/>
  <c r="F51" i="41"/>
  <c r="M50" i="41"/>
  <c r="H50" i="41"/>
  <c r="J50" i="41" s="1"/>
  <c r="M49" i="41"/>
  <c r="H49" i="41"/>
  <c r="J49" i="41" s="1"/>
  <c r="M48" i="41"/>
  <c r="H48" i="41"/>
  <c r="J48" i="41" s="1"/>
  <c r="M47" i="41"/>
  <c r="H47" i="41"/>
  <c r="J47" i="41" s="1"/>
  <c r="M46" i="41"/>
  <c r="J46" i="41"/>
  <c r="H46" i="41"/>
  <c r="M45" i="41"/>
  <c r="H45" i="41"/>
  <c r="J45" i="41" s="1"/>
  <c r="M44" i="41"/>
  <c r="H44" i="41"/>
  <c r="J44" i="41" s="1"/>
  <c r="M43" i="41"/>
  <c r="H43" i="41"/>
  <c r="J43" i="41" s="1"/>
  <c r="M42" i="41"/>
  <c r="H42" i="41"/>
  <c r="J42" i="41" s="1"/>
  <c r="M41" i="41"/>
  <c r="H41" i="41"/>
  <c r="J41" i="41" s="1"/>
  <c r="M40" i="41"/>
  <c r="H40" i="41"/>
  <c r="J40" i="41" s="1"/>
  <c r="M39" i="41"/>
  <c r="H39" i="41"/>
  <c r="J39" i="41" s="1"/>
  <c r="M38" i="41"/>
  <c r="H38" i="41"/>
  <c r="J38" i="41" s="1"/>
  <c r="N37" i="41"/>
  <c r="L37" i="41"/>
  <c r="K37" i="41"/>
  <c r="I37" i="41"/>
  <c r="G37" i="41"/>
  <c r="F37" i="41"/>
  <c r="M36" i="41"/>
  <c r="H36" i="41"/>
  <c r="J36" i="41" s="1"/>
  <c r="M35" i="41"/>
  <c r="H35" i="41"/>
  <c r="J35" i="41" s="1"/>
  <c r="M34" i="41"/>
  <c r="H34" i="41"/>
  <c r="J34" i="41" s="1"/>
  <c r="M33" i="41"/>
  <c r="H33" i="41"/>
  <c r="J33" i="41" s="1"/>
  <c r="M32" i="41"/>
  <c r="H32" i="41"/>
  <c r="J32" i="41" s="1"/>
  <c r="M31" i="41"/>
  <c r="H31" i="41"/>
  <c r="J31" i="41" s="1"/>
  <c r="M30" i="41"/>
  <c r="H30" i="41"/>
  <c r="J30" i="41" s="1"/>
  <c r="M29" i="41"/>
  <c r="H29" i="41"/>
  <c r="J29" i="41" s="1"/>
  <c r="M28" i="41"/>
  <c r="H28" i="41"/>
  <c r="J28" i="41" s="1"/>
  <c r="M27" i="41"/>
  <c r="H27" i="41"/>
  <c r="J27" i="41" s="1"/>
  <c r="M26" i="41"/>
  <c r="H26" i="41"/>
  <c r="J26" i="41" s="1"/>
  <c r="M25" i="41"/>
  <c r="H25" i="41"/>
  <c r="J25" i="41" s="1"/>
  <c r="M24" i="41"/>
  <c r="H24" i="41"/>
  <c r="J24" i="41" s="1"/>
  <c r="N23" i="41"/>
  <c r="L23" i="41"/>
  <c r="K23" i="41"/>
  <c r="I23" i="41"/>
  <c r="G23" i="41"/>
  <c r="G53" i="41" s="1"/>
  <c r="F23" i="41"/>
  <c r="M22" i="41"/>
  <c r="H22" i="41"/>
  <c r="J22" i="41" s="1"/>
  <c r="M21" i="41"/>
  <c r="H21" i="41"/>
  <c r="J21" i="41" s="1"/>
  <c r="M20" i="41"/>
  <c r="H20" i="41"/>
  <c r="J20" i="41" s="1"/>
  <c r="M19" i="41"/>
  <c r="H19" i="41"/>
  <c r="J19" i="41" s="1"/>
  <c r="M18" i="41"/>
  <c r="H18" i="41"/>
  <c r="J18" i="41" s="1"/>
  <c r="M17" i="41"/>
  <c r="H17" i="41"/>
  <c r="J17" i="41" s="1"/>
  <c r="M16" i="41"/>
  <c r="H16" i="41"/>
  <c r="J16" i="41" s="1"/>
  <c r="M15" i="41"/>
  <c r="H15" i="41"/>
  <c r="J15" i="41" s="1"/>
  <c r="M14" i="41"/>
  <c r="H14" i="41"/>
  <c r="J14" i="41" s="1"/>
  <c r="M13" i="41"/>
  <c r="H13" i="41"/>
  <c r="M12" i="41"/>
  <c r="H12" i="41"/>
  <c r="J12" i="41" s="1"/>
  <c r="M11" i="41"/>
  <c r="H11" i="41"/>
  <c r="J11" i="41" s="1"/>
  <c r="M10" i="41"/>
  <c r="H10" i="41"/>
  <c r="J10" i="41" s="1"/>
  <c r="N51" i="40"/>
  <c r="L51" i="40"/>
  <c r="K51" i="40"/>
  <c r="I51" i="40"/>
  <c r="G51" i="40"/>
  <c r="F51" i="40"/>
  <c r="M50" i="40"/>
  <c r="H50" i="40"/>
  <c r="J50" i="40" s="1"/>
  <c r="M49" i="40"/>
  <c r="H49" i="40"/>
  <c r="J49" i="40" s="1"/>
  <c r="M48" i="40"/>
  <c r="H48" i="40"/>
  <c r="J48" i="40" s="1"/>
  <c r="M47" i="40"/>
  <c r="H47" i="40"/>
  <c r="J47" i="40" s="1"/>
  <c r="M46" i="40"/>
  <c r="H46" i="40"/>
  <c r="J46" i="40" s="1"/>
  <c r="M45" i="40"/>
  <c r="H45" i="40"/>
  <c r="J45" i="40" s="1"/>
  <c r="M44" i="40"/>
  <c r="H44" i="40"/>
  <c r="J44" i="40" s="1"/>
  <c r="M43" i="40"/>
  <c r="H43" i="40"/>
  <c r="J43" i="40" s="1"/>
  <c r="M42" i="40"/>
  <c r="H42" i="40"/>
  <c r="J42" i="40" s="1"/>
  <c r="M41" i="40"/>
  <c r="M51" i="40" s="1"/>
  <c r="J41" i="40"/>
  <c r="H41" i="40"/>
  <c r="M40" i="40"/>
  <c r="H40" i="40"/>
  <c r="J40" i="40" s="1"/>
  <c r="M39" i="40"/>
  <c r="H39" i="40"/>
  <c r="J39" i="40" s="1"/>
  <c r="M38" i="40"/>
  <c r="H38" i="40"/>
  <c r="J38" i="40" s="1"/>
  <c r="N37" i="40"/>
  <c r="L37" i="40"/>
  <c r="K37" i="40"/>
  <c r="I37" i="40"/>
  <c r="G37" i="40"/>
  <c r="F37" i="40"/>
  <c r="M36" i="40"/>
  <c r="H36" i="40"/>
  <c r="J36" i="40" s="1"/>
  <c r="M35" i="40"/>
  <c r="H35" i="40"/>
  <c r="J35" i="40" s="1"/>
  <c r="M34" i="40"/>
  <c r="H34" i="40"/>
  <c r="J34" i="40" s="1"/>
  <c r="M33" i="40"/>
  <c r="H33" i="40"/>
  <c r="J33" i="40" s="1"/>
  <c r="M32" i="40"/>
  <c r="J32" i="40"/>
  <c r="H32" i="40"/>
  <c r="M31" i="40"/>
  <c r="H31" i="40"/>
  <c r="J31" i="40" s="1"/>
  <c r="M30" i="40"/>
  <c r="H30" i="40"/>
  <c r="J30" i="40" s="1"/>
  <c r="M29" i="40"/>
  <c r="H29" i="40"/>
  <c r="J29" i="40" s="1"/>
  <c r="M28" i="40"/>
  <c r="H28" i="40"/>
  <c r="J28" i="40" s="1"/>
  <c r="M27" i="40"/>
  <c r="M37" i="40" s="1"/>
  <c r="H27" i="40"/>
  <c r="J27" i="40" s="1"/>
  <c r="M26" i="40"/>
  <c r="H26" i="40"/>
  <c r="J26" i="40" s="1"/>
  <c r="M25" i="40"/>
  <c r="H25" i="40"/>
  <c r="J25" i="40" s="1"/>
  <c r="M24" i="40"/>
  <c r="H24" i="40"/>
  <c r="J24" i="40" s="1"/>
  <c r="N23" i="40"/>
  <c r="L23" i="40"/>
  <c r="K23" i="40"/>
  <c r="I23" i="40"/>
  <c r="I53" i="40" s="1"/>
  <c r="G23" i="40"/>
  <c r="F23" i="40"/>
  <c r="M22" i="40"/>
  <c r="H22" i="40"/>
  <c r="J22" i="40" s="1"/>
  <c r="M21" i="40"/>
  <c r="H21" i="40"/>
  <c r="J21" i="40" s="1"/>
  <c r="M20" i="40"/>
  <c r="H20" i="40"/>
  <c r="J20" i="40" s="1"/>
  <c r="M19" i="40"/>
  <c r="H19" i="40"/>
  <c r="J19" i="40" s="1"/>
  <c r="M18" i="40"/>
  <c r="J18" i="40"/>
  <c r="H18" i="40"/>
  <c r="M17" i="40"/>
  <c r="H17" i="40"/>
  <c r="J17" i="40" s="1"/>
  <c r="M16" i="40"/>
  <c r="H16" i="40"/>
  <c r="J16" i="40" s="1"/>
  <c r="M15" i="40"/>
  <c r="H15" i="40"/>
  <c r="J15" i="40" s="1"/>
  <c r="M14" i="40"/>
  <c r="H14" i="40"/>
  <c r="J14" i="40" s="1"/>
  <c r="M13" i="40"/>
  <c r="H13" i="40"/>
  <c r="M12" i="40"/>
  <c r="H12" i="40"/>
  <c r="J12" i="40" s="1"/>
  <c r="M11" i="40"/>
  <c r="H11" i="40"/>
  <c r="J11" i="40" s="1"/>
  <c r="M10" i="40"/>
  <c r="H10" i="40"/>
  <c r="J10" i="40" s="1"/>
  <c r="N51" i="39"/>
  <c r="L51" i="39"/>
  <c r="K51" i="39"/>
  <c r="I51" i="39"/>
  <c r="G51" i="39"/>
  <c r="F51" i="39"/>
  <c r="M50" i="39"/>
  <c r="H50" i="39"/>
  <c r="J50" i="39" s="1"/>
  <c r="M49" i="39"/>
  <c r="H49" i="39"/>
  <c r="J49" i="39" s="1"/>
  <c r="M48" i="39"/>
  <c r="H48" i="39"/>
  <c r="J48" i="39" s="1"/>
  <c r="M47" i="39"/>
  <c r="H47" i="39"/>
  <c r="J47" i="39" s="1"/>
  <c r="M46" i="39"/>
  <c r="H46" i="39"/>
  <c r="J46" i="39" s="1"/>
  <c r="M45" i="39"/>
  <c r="H45" i="39"/>
  <c r="J45" i="39" s="1"/>
  <c r="M44" i="39"/>
  <c r="H44" i="39"/>
  <c r="J44" i="39" s="1"/>
  <c r="M43" i="39"/>
  <c r="J43" i="39"/>
  <c r="H43" i="39"/>
  <c r="M42" i="39"/>
  <c r="H42" i="39"/>
  <c r="J42" i="39" s="1"/>
  <c r="M41" i="39"/>
  <c r="H41" i="39"/>
  <c r="J41" i="39" s="1"/>
  <c r="M40" i="39"/>
  <c r="H40" i="39"/>
  <c r="J40" i="39" s="1"/>
  <c r="M39" i="39"/>
  <c r="H39" i="39"/>
  <c r="J39" i="39" s="1"/>
  <c r="M38" i="39"/>
  <c r="H38" i="39"/>
  <c r="J38" i="39" s="1"/>
  <c r="N37" i="39"/>
  <c r="L37" i="39"/>
  <c r="K37" i="39"/>
  <c r="I37" i="39"/>
  <c r="G37" i="39"/>
  <c r="F37" i="39"/>
  <c r="M36" i="39"/>
  <c r="H36" i="39"/>
  <c r="J36" i="39" s="1"/>
  <c r="M35" i="39"/>
  <c r="H35" i="39"/>
  <c r="J35" i="39" s="1"/>
  <c r="M34" i="39"/>
  <c r="H34" i="39"/>
  <c r="J34" i="39" s="1"/>
  <c r="M33" i="39"/>
  <c r="H33" i="39"/>
  <c r="J33" i="39" s="1"/>
  <c r="M32" i="39"/>
  <c r="H32" i="39"/>
  <c r="J32" i="39" s="1"/>
  <c r="M31" i="39"/>
  <c r="H31" i="39"/>
  <c r="J31" i="39" s="1"/>
  <c r="M30" i="39"/>
  <c r="H30" i="39"/>
  <c r="J30" i="39" s="1"/>
  <c r="M29" i="39"/>
  <c r="H29" i="39"/>
  <c r="J29" i="39" s="1"/>
  <c r="M28" i="39"/>
  <c r="H28" i="39"/>
  <c r="J28" i="39" s="1"/>
  <c r="M27" i="39"/>
  <c r="H27" i="39"/>
  <c r="M26" i="39"/>
  <c r="H26" i="39"/>
  <c r="J26" i="39" s="1"/>
  <c r="M25" i="39"/>
  <c r="H25" i="39"/>
  <c r="J25" i="39" s="1"/>
  <c r="M24" i="39"/>
  <c r="H24" i="39"/>
  <c r="J24" i="39" s="1"/>
  <c r="N23" i="39"/>
  <c r="L23" i="39"/>
  <c r="K23" i="39"/>
  <c r="I23" i="39"/>
  <c r="G23" i="39"/>
  <c r="F23" i="39"/>
  <c r="F53" i="39" s="1"/>
  <c r="M22" i="39"/>
  <c r="H22" i="39"/>
  <c r="J22" i="39" s="1"/>
  <c r="M21" i="39"/>
  <c r="H21" i="39"/>
  <c r="J21" i="39" s="1"/>
  <c r="M20" i="39"/>
  <c r="H20" i="39"/>
  <c r="J20" i="39" s="1"/>
  <c r="M19" i="39"/>
  <c r="H19" i="39"/>
  <c r="J19" i="39" s="1"/>
  <c r="M18" i="39"/>
  <c r="H18" i="39"/>
  <c r="J18" i="39" s="1"/>
  <c r="M17" i="39"/>
  <c r="H17" i="39"/>
  <c r="J17" i="39" s="1"/>
  <c r="M16" i="39"/>
  <c r="H16" i="39"/>
  <c r="J16" i="39" s="1"/>
  <c r="M15" i="39"/>
  <c r="H15" i="39"/>
  <c r="J15" i="39" s="1"/>
  <c r="M14" i="39"/>
  <c r="H14" i="39"/>
  <c r="J14" i="39" s="1"/>
  <c r="M13" i="39"/>
  <c r="H13" i="39"/>
  <c r="J13" i="39" s="1"/>
  <c r="M12" i="39"/>
  <c r="H12" i="39"/>
  <c r="J12" i="39" s="1"/>
  <c r="M11" i="39"/>
  <c r="H11" i="39"/>
  <c r="J11" i="39" s="1"/>
  <c r="M10" i="39"/>
  <c r="H10" i="39"/>
  <c r="J10" i="39" s="1"/>
  <c r="N51" i="38"/>
  <c r="L51" i="38"/>
  <c r="K51" i="38"/>
  <c r="I51" i="38"/>
  <c r="G51" i="38"/>
  <c r="F51" i="38"/>
  <c r="M50" i="38"/>
  <c r="H50" i="38"/>
  <c r="J50" i="38" s="1"/>
  <c r="M49" i="38"/>
  <c r="H49" i="38"/>
  <c r="J49" i="38" s="1"/>
  <c r="M48" i="38"/>
  <c r="H48" i="38"/>
  <c r="J48" i="38" s="1"/>
  <c r="M47" i="38"/>
  <c r="H47" i="38"/>
  <c r="J47" i="38" s="1"/>
  <c r="M46" i="38"/>
  <c r="J46" i="38"/>
  <c r="H46" i="38"/>
  <c r="M45" i="38"/>
  <c r="H45" i="38"/>
  <c r="J45" i="38" s="1"/>
  <c r="M44" i="38"/>
  <c r="H44" i="38"/>
  <c r="J44" i="38" s="1"/>
  <c r="M43" i="38"/>
  <c r="H43" i="38"/>
  <c r="J43" i="38" s="1"/>
  <c r="M42" i="38"/>
  <c r="H42" i="38"/>
  <c r="J42" i="38" s="1"/>
  <c r="M41" i="38"/>
  <c r="H41" i="38"/>
  <c r="J41" i="38" s="1"/>
  <c r="M40" i="38"/>
  <c r="H40" i="38"/>
  <c r="J40" i="38" s="1"/>
  <c r="M39" i="38"/>
  <c r="H39" i="38"/>
  <c r="J39" i="38" s="1"/>
  <c r="M38" i="38"/>
  <c r="H38" i="38"/>
  <c r="J38" i="38" s="1"/>
  <c r="N37" i="38"/>
  <c r="L37" i="38"/>
  <c r="K37" i="38"/>
  <c r="I37" i="38"/>
  <c r="G37" i="38"/>
  <c r="F37" i="38"/>
  <c r="M36" i="38"/>
  <c r="H36" i="38"/>
  <c r="J36" i="38" s="1"/>
  <c r="M35" i="38"/>
  <c r="H35" i="38"/>
  <c r="J35" i="38" s="1"/>
  <c r="M34" i="38"/>
  <c r="H34" i="38"/>
  <c r="J34" i="38" s="1"/>
  <c r="M33" i="38"/>
  <c r="H33" i="38"/>
  <c r="J33" i="38" s="1"/>
  <c r="M32" i="38"/>
  <c r="H32" i="38"/>
  <c r="J32" i="38" s="1"/>
  <c r="M31" i="38"/>
  <c r="H31" i="38"/>
  <c r="J31" i="38" s="1"/>
  <c r="M30" i="38"/>
  <c r="H30" i="38"/>
  <c r="J30" i="38" s="1"/>
  <c r="M29" i="38"/>
  <c r="H29" i="38"/>
  <c r="J29" i="38" s="1"/>
  <c r="M28" i="38"/>
  <c r="H28" i="38"/>
  <c r="J28" i="38" s="1"/>
  <c r="M27" i="38"/>
  <c r="H27" i="38"/>
  <c r="J27" i="38" s="1"/>
  <c r="M26" i="38"/>
  <c r="H26" i="38"/>
  <c r="J26" i="38" s="1"/>
  <c r="M25" i="38"/>
  <c r="H25" i="38"/>
  <c r="J25" i="38" s="1"/>
  <c r="M24" i="38"/>
  <c r="H24" i="38"/>
  <c r="J24" i="38" s="1"/>
  <c r="N23" i="38"/>
  <c r="L23" i="38"/>
  <c r="K23" i="38"/>
  <c r="I23" i="38"/>
  <c r="G23" i="38"/>
  <c r="F23" i="38"/>
  <c r="M22" i="38"/>
  <c r="H22" i="38"/>
  <c r="J22" i="38" s="1"/>
  <c r="M21" i="38"/>
  <c r="H21" i="38"/>
  <c r="J21" i="38" s="1"/>
  <c r="M20" i="38"/>
  <c r="H20" i="38"/>
  <c r="J20" i="38" s="1"/>
  <c r="M19" i="38"/>
  <c r="H19" i="38"/>
  <c r="J19" i="38" s="1"/>
  <c r="M18" i="38"/>
  <c r="H18" i="38"/>
  <c r="J18" i="38" s="1"/>
  <c r="M17" i="38"/>
  <c r="H17" i="38"/>
  <c r="J17" i="38" s="1"/>
  <c r="M16" i="38"/>
  <c r="H16" i="38"/>
  <c r="J16" i="38" s="1"/>
  <c r="M15" i="38"/>
  <c r="H15" i="38"/>
  <c r="J15" i="38" s="1"/>
  <c r="M14" i="38"/>
  <c r="H14" i="38"/>
  <c r="J14" i="38" s="1"/>
  <c r="M13" i="38"/>
  <c r="H13" i="38"/>
  <c r="J13" i="38" s="1"/>
  <c r="M12" i="38"/>
  <c r="H12" i="38"/>
  <c r="J12" i="38" s="1"/>
  <c r="M11" i="38"/>
  <c r="H11" i="38"/>
  <c r="J11" i="38" s="1"/>
  <c r="M10" i="38"/>
  <c r="H10" i="38"/>
  <c r="J10" i="38" s="1"/>
  <c r="N51" i="37"/>
  <c r="L51" i="37"/>
  <c r="K51" i="37"/>
  <c r="I51" i="37"/>
  <c r="G51" i="37"/>
  <c r="F51" i="37"/>
  <c r="M50" i="37"/>
  <c r="H50" i="37"/>
  <c r="J50" i="37" s="1"/>
  <c r="M49" i="37"/>
  <c r="H49" i="37"/>
  <c r="J49" i="37" s="1"/>
  <c r="M48" i="37"/>
  <c r="H48" i="37"/>
  <c r="J48" i="37" s="1"/>
  <c r="M47" i="37"/>
  <c r="H47" i="37"/>
  <c r="J47" i="37" s="1"/>
  <c r="M46" i="37"/>
  <c r="H46" i="37"/>
  <c r="J46" i="37" s="1"/>
  <c r="M45" i="37"/>
  <c r="H45" i="37"/>
  <c r="J45" i="37" s="1"/>
  <c r="M44" i="37"/>
  <c r="J44" i="37"/>
  <c r="H44" i="37"/>
  <c r="M43" i="37"/>
  <c r="H43" i="37"/>
  <c r="J43" i="37" s="1"/>
  <c r="M42" i="37"/>
  <c r="H42" i="37"/>
  <c r="J42" i="37" s="1"/>
  <c r="M41" i="37"/>
  <c r="H41" i="37"/>
  <c r="M40" i="37"/>
  <c r="H40" i="37"/>
  <c r="J40" i="37" s="1"/>
  <c r="M39" i="37"/>
  <c r="H39" i="37"/>
  <c r="J39" i="37" s="1"/>
  <c r="M38" i="37"/>
  <c r="H38" i="37"/>
  <c r="J38" i="37" s="1"/>
  <c r="N37" i="37"/>
  <c r="L37" i="37"/>
  <c r="K37" i="37"/>
  <c r="I37" i="37"/>
  <c r="G37" i="37"/>
  <c r="F37" i="37"/>
  <c r="M36" i="37"/>
  <c r="H36" i="37"/>
  <c r="J36" i="37" s="1"/>
  <c r="M35" i="37"/>
  <c r="H35" i="37"/>
  <c r="J35" i="37" s="1"/>
  <c r="M34" i="37"/>
  <c r="H34" i="37"/>
  <c r="J34" i="37" s="1"/>
  <c r="M33" i="37"/>
  <c r="H33" i="37"/>
  <c r="J33" i="37" s="1"/>
  <c r="M32" i="37"/>
  <c r="H32" i="37"/>
  <c r="J32" i="37" s="1"/>
  <c r="M31" i="37"/>
  <c r="H31" i="37"/>
  <c r="J31" i="37" s="1"/>
  <c r="M30" i="37"/>
  <c r="H30" i="37"/>
  <c r="J30" i="37" s="1"/>
  <c r="M29" i="37"/>
  <c r="H29" i="37"/>
  <c r="J29" i="37" s="1"/>
  <c r="M28" i="37"/>
  <c r="H28" i="37"/>
  <c r="J28" i="37" s="1"/>
  <c r="M27" i="37"/>
  <c r="H27" i="37"/>
  <c r="J27" i="37" s="1"/>
  <c r="M26" i="37"/>
  <c r="H26" i="37"/>
  <c r="J26" i="37" s="1"/>
  <c r="M25" i="37"/>
  <c r="H25" i="37"/>
  <c r="J25" i="37" s="1"/>
  <c r="M24" i="37"/>
  <c r="H24" i="37"/>
  <c r="J24" i="37" s="1"/>
  <c r="N23" i="37"/>
  <c r="L23" i="37"/>
  <c r="K23" i="37"/>
  <c r="I23" i="37"/>
  <c r="G23" i="37"/>
  <c r="G53" i="37" s="1"/>
  <c r="F23" i="37"/>
  <c r="M22" i="37"/>
  <c r="H22" i="37"/>
  <c r="J22" i="37" s="1"/>
  <c r="M21" i="37"/>
  <c r="H21" i="37"/>
  <c r="J21" i="37" s="1"/>
  <c r="M20" i="37"/>
  <c r="H20" i="37"/>
  <c r="J20" i="37" s="1"/>
  <c r="M19" i="37"/>
  <c r="H19" i="37"/>
  <c r="J19" i="37" s="1"/>
  <c r="M18" i="37"/>
  <c r="J18" i="37"/>
  <c r="H18" i="37"/>
  <c r="M17" i="37"/>
  <c r="H17" i="37"/>
  <c r="J17" i="37" s="1"/>
  <c r="M16" i="37"/>
  <c r="H16" i="37"/>
  <c r="J16" i="37" s="1"/>
  <c r="M15" i="37"/>
  <c r="H15" i="37"/>
  <c r="J15" i="37" s="1"/>
  <c r="M14" i="37"/>
  <c r="H14" i="37"/>
  <c r="J14" i="37" s="1"/>
  <c r="M13" i="37"/>
  <c r="H13" i="37"/>
  <c r="M12" i="37"/>
  <c r="H12" i="37"/>
  <c r="J12" i="37" s="1"/>
  <c r="M11" i="37"/>
  <c r="H11" i="37"/>
  <c r="J11" i="37" s="1"/>
  <c r="M10" i="37"/>
  <c r="H10" i="37"/>
  <c r="J10" i="37" s="1"/>
  <c r="N51" i="36"/>
  <c r="L51" i="36"/>
  <c r="K51" i="36"/>
  <c r="I51" i="36"/>
  <c r="G51" i="36"/>
  <c r="F51" i="36"/>
  <c r="M50" i="36"/>
  <c r="H50" i="36"/>
  <c r="J50" i="36" s="1"/>
  <c r="M49" i="36"/>
  <c r="H49" i="36"/>
  <c r="J49" i="36" s="1"/>
  <c r="M48" i="36"/>
  <c r="H48" i="36"/>
  <c r="J48" i="36" s="1"/>
  <c r="M47" i="36"/>
  <c r="H47" i="36"/>
  <c r="J47" i="36" s="1"/>
  <c r="M46" i="36"/>
  <c r="J46" i="36"/>
  <c r="H46" i="36"/>
  <c r="M45" i="36"/>
  <c r="H45" i="36"/>
  <c r="J45" i="36" s="1"/>
  <c r="M44" i="36"/>
  <c r="H44" i="36"/>
  <c r="J44" i="36" s="1"/>
  <c r="M43" i="36"/>
  <c r="H43" i="36"/>
  <c r="J43" i="36" s="1"/>
  <c r="M42" i="36"/>
  <c r="H42" i="36"/>
  <c r="J42" i="36" s="1"/>
  <c r="M41" i="36"/>
  <c r="H41" i="36"/>
  <c r="M40" i="36"/>
  <c r="H40" i="36"/>
  <c r="J40" i="36" s="1"/>
  <c r="M39" i="36"/>
  <c r="H39" i="36"/>
  <c r="J39" i="36" s="1"/>
  <c r="M38" i="36"/>
  <c r="H38" i="36"/>
  <c r="J38" i="36" s="1"/>
  <c r="N37" i="36"/>
  <c r="L37" i="36"/>
  <c r="K37" i="36"/>
  <c r="I37" i="36"/>
  <c r="G37" i="36"/>
  <c r="F37" i="36"/>
  <c r="M36" i="36"/>
  <c r="H36" i="36"/>
  <c r="J36" i="36" s="1"/>
  <c r="M35" i="36"/>
  <c r="H35" i="36"/>
  <c r="J35" i="36" s="1"/>
  <c r="M34" i="36"/>
  <c r="H34" i="36"/>
  <c r="J34" i="36" s="1"/>
  <c r="M33" i="36"/>
  <c r="H33" i="36"/>
  <c r="J33" i="36" s="1"/>
  <c r="M32" i="36"/>
  <c r="H32" i="36"/>
  <c r="J32" i="36" s="1"/>
  <c r="M31" i="36"/>
  <c r="H31" i="36"/>
  <c r="J31" i="36" s="1"/>
  <c r="M30" i="36"/>
  <c r="H30" i="36"/>
  <c r="J30" i="36" s="1"/>
  <c r="M29" i="36"/>
  <c r="H29" i="36"/>
  <c r="J29" i="36" s="1"/>
  <c r="M28" i="36"/>
  <c r="H28" i="36"/>
  <c r="J28" i="36" s="1"/>
  <c r="M27" i="36"/>
  <c r="H27" i="36"/>
  <c r="J27" i="36" s="1"/>
  <c r="M26" i="36"/>
  <c r="H26" i="36"/>
  <c r="J26" i="36" s="1"/>
  <c r="M25" i="36"/>
  <c r="H25" i="36"/>
  <c r="J25" i="36" s="1"/>
  <c r="M24" i="36"/>
  <c r="H24" i="36"/>
  <c r="J24" i="36" s="1"/>
  <c r="N23" i="36"/>
  <c r="L23" i="36"/>
  <c r="K23" i="36"/>
  <c r="I23" i="36"/>
  <c r="G23" i="36"/>
  <c r="F23" i="36"/>
  <c r="M22" i="36"/>
  <c r="H22" i="36"/>
  <c r="J22" i="36" s="1"/>
  <c r="M21" i="36"/>
  <c r="H21" i="36"/>
  <c r="J21" i="36" s="1"/>
  <c r="M20" i="36"/>
  <c r="H20" i="36"/>
  <c r="J20" i="36" s="1"/>
  <c r="M19" i="36"/>
  <c r="H19" i="36"/>
  <c r="J19" i="36" s="1"/>
  <c r="M18" i="36"/>
  <c r="H18" i="36"/>
  <c r="J18" i="36" s="1"/>
  <c r="M17" i="36"/>
  <c r="H17" i="36"/>
  <c r="J17" i="36" s="1"/>
  <c r="M16" i="36"/>
  <c r="H16" i="36"/>
  <c r="J16" i="36" s="1"/>
  <c r="M15" i="36"/>
  <c r="H15" i="36"/>
  <c r="J15" i="36" s="1"/>
  <c r="M14" i="36"/>
  <c r="H14" i="36"/>
  <c r="J14" i="36" s="1"/>
  <c r="M13" i="36"/>
  <c r="H13" i="36"/>
  <c r="J13" i="36" s="1"/>
  <c r="M12" i="36"/>
  <c r="H12" i="36"/>
  <c r="J12" i="36" s="1"/>
  <c r="M11" i="36"/>
  <c r="H11" i="36"/>
  <c r="J11" i="36" s="1"/>
  <c r="M10" i="36"/>
  <c r="H10" i="36"/>
  <c r="J10" i="36" s="1"/>
  <c r="N51" i="35"/>
  <c r="L51" i="35"/>
  <c r="K51" i="35"/>
  <c r="I51" i="35"/>
  <c r="G51" i="35"/>
  <c r="F51" i="35"/>
  <c r="M50" i="35"/>
  <c r="H50" i="35"/>
  <c r="J50" i="35" s="1"/>
  <c r="M49" i="35"/>
  <c r="H49" i="35"/>
  <c r="J49" i="35" s="1"/>
  <c r="M48" i="35"/>
  <c r="H48" i="35"/>
  <c r="J48" i="35" s="1"/>
  <c r="M47" i="35"/>
  <c r="H47" i="35"/>
  <c r="J47" i="35" s="1"/>
  <c r="M46" i="35"/>
  <c r="H46" i="35"/>
  <c r="J46" i="35" s="1"/>
  <c r="M45" i="35"/>
  <c r="H45" i="35"/>
  <c r="J45" i="35" s="1"/>
  <c r="M44" i="35"/>
  <c r="H44" i="35"/>
  <c r="J44" i="35" s="1"/>
  <c r="M43" i="35"/>
  <c r="H43" i="35"/>
  <c r="J43" i="35" s="1"/>
  <c r="M42" i="35"/>
  <c r="H42" i="35"/>
  <c r="J42" i="35" s="1"/>
  <c r="M41" i="35"/>
  <c r="J41" i="35"/>
  <c r="H41" i="35"/>
  <c r="M40" i="35"/>
  <c r="H40" i="35"/>
  <c r="J40" i="35" s="1"/>
  <c r="M39" i="35"/>
  <c r="H39" i="35"/>
  <c r="J39" i="35" s="1"/>
  <c r="M38" i="35"/>
  <c r="H38" i="35"/>
  <c r="J38" i="35" s="1"/>
  <c r="N37" i="35"/>
  <c r="L37" i="35"/>
  <c r="K37" i="35"/>
  <c r="I37" i="35"/>
  <c r="G37" i="35"/>
  <c r="F37" i="35"/>
  <c r="M36" i="35"/>
  <c r="H36" i="35"/>
  <c r="J36" i="35" s="1"/>
  <c r="M35" i="35"/>
  <c r="H35" i="35"/>
  <c r="J35" i="35" s="1"/>
  <c r="M34" i="35"/>
  <c r="H34" i="35"/>
  <c r="J34" i="35" s="1"/>
  <c r="M33" i="35"/>
  <c r="H33" i="35"/>
  <c r="J33" i="35" s="1"/>
  <c r="M32" i="35"/>
  <c r="H32" i="35"/>
  <c r="J32" i="35" s="1"/>
  <c r="M31" i="35"/>
  <c r="H31" i="35"/>
  <c r="J31" i="35" s="1"/>
  <c r="M30" i="35"/>
  <c r="H30" i="35"/>
  <c r="J30" i="35" s="1"/>
  <c r="M29" i="35"/>
  <c r="H29" i="35"/>
  <c r="J29" i="35" s="1"/>
  <c r="M28" i="35"/>
  <c r="H28" i="35"/>
  <c r="J28" i="35" s="1"/>
  <c r="M27" i="35"/>
  <c r="H27" i="35"/>
  <c r="J27" i="35" s="1"/>
  <c r="M26" i="35"/>
  <c r="H26" i="35"/>
  <c r="J26" i="35" s="1"/>
  <c r="M25" i="35"/>
  <c r="H25" i="35"/>
  <c r="J25" i="35" s="1"/>
  <c r="M24" i="35"/>
  <c r="H24" i="35"/>
  <c r="J24" i="35" s="1"/>
  <c r="N23" i="35"/>
  <c r="L23" i="35"/>
  <c r="L53" i="35" s="1"/>
  <c r="K23" i="35"/>
  <c r="I23" i="35"/>
  <c r="G23" i="35"/>
  <c r="F23" i="35"/>
  <c r="F53" i="35" s="1"/>
  <c r="M22" i="35"/>
  <c r="H22" i="35"/>
  <c r="J22" i="35" s="1"/>
  <c r="M21" i="35"/>
  <c r="H21" i="35"/>
  <c r="J21" i="35" s="1"/>
  <c r="M20" i="35"/>
  <c r="H20" i="35"/>
  <c r="J20" i="35" s="1"/>
  <c r="M19" i="35"/>
  <c r="H19" i="35"/>
  <c r="J19" i="35" s="1"/>
  <c r="M18" i="35"/>
  <c r="H18" i="35"/>
  <c r="J18" i="35" s="1"/>
  <c r="M17" i="35"/>
  <c r="H17" i="35"/>
  <c r="J17" i="35" s="1"/>
  <c r="M16" i="35"/>
  <c r="H16" i="35"/>
  <c r="J16" i="35" s="1"/>
  <c r="M15" i="35"/>
  <c r="H15" i="35"/>
  <c r="J15" i="35" s="1"/>
  <c r="M14" i="35"/>
  <c r="H14" i="35"/>
  <c r="J14" i="35" s="1"/>
  <c r="M13" i="35"/>
  <c r="H13" i="35"/>
  <c r="M12" i="35"/>
  <c r="H12" i="35"/>
  <c r="J12" i="35" s="1"/>
  <c r="M11" i="35"/>
  <c r="H11" i="35"/>
  <c r="J11" i="35" s="1"/>
  <c r="M10" i="35"/>
  <c r="H10" i="35"/>
  <c r="J10" i="35" s="1"/>
  <c r="N51" i="34"/>
  <c r="L51" i="34"/>
  <c r="K51" i="34"/>
  <c r="I51" i="34"/>
  <c r="G51" i="34"/>
  <c r="F51" i="34"/>
  <c r="M50" i="34"/>
  <c r="H50" i="34"/>
  <c r="J50" i="34" s="1"/>
  <c r="M49" i="34"/>
  <c r="H49" i="34"/>
  <c r="J49" i="34" s="1"/>
  <c r="M48" i="34"/>
  <c r="H48" i="34"/>
  <c r="J48" i="34" s="1"/>
  <c r="M47" i="34"/>
  <c r="H47" i="34"/>
  <c r="J47" i="34" s="1"/>
  <c r="M46" i="34"/>
  <c r="H46" i="34"/>
  <c r="J46" i="34" s="1"/>
  <c r="M45" i="34"/>
  <c r="H45" i="34"/>
  <c r="J45" i="34" s="1"/>
  <c r="M44" i="34"/>
  <c r="H44" i="34"/>
  <c r="J44" i="34" s="1"/>
  <c r="M43" i="34"/>
  <c r="H43" i="34"/>
  <c r="J43" i="34" s="1"/>
  <c r="M42" i="34"/>
  <c r="H42" i="34"/>
  <c r="J42" i="34" s="1"/>
  <c r="M41" i="34"/>
  <c r="H41" i="34"/>
  <c r="M40" i="34"/>
  <c r="H40" i="34"/>
  <c r="J40" i="34" s="1"/>
  <c r="M39" i="34"/>
  <c r="H39" i="34"/>
  <c r="J39" i="34" s="1"/>
  <c r="M38" i="34"/>
  <c r="H38" i="34"/>
  <c r="J38" i="34" s="1"/>
  <c r="N37" i="34"/>
  <c r="L37" i="34"/>
  <c r="K37" i="34"/>
  <c r="I37" i="34"/>
  <c r="G37" i="34"/>
  <c r="F37" i="34"/>
  <c r="M36" i="34"/>
  <c r="J36" i="34"/>
  <c r="H36" i="34"/>
  <c r="M35" i="34"/>
  <c r="H35" i="34"/>
  <c r="J35" i="34" s="1"/>
  <c r="M34" i="34"/>
  <c r="H34" i="34"/>
  <c r="J34" i="34" s="1"/>
  <c r="M33" i="34"/>
  <c r="H33" i="34"/>
  <c r="J33" i="34" s="1"/>
  <c r="M32" i="34"/>
  <c r="H32" i="34"/>
  <c r="J32" i="34" s="1"/>
  <c r="M31" i="34"/>
  <c r="H31" i="34"/>
  <c r="J31" i="34" s="1"/>
  <c r="M30" i="34"/>
  <c r="H30" i="34"/>
  <c r="J30" i="34" s="1"/>
  <c r="M29" i="34"/>
  <c r="H29" i="34"/>
  <c r="J29" i="34" s="1"/>
  <c r="M28" i="34"/>
  <c r="H28" i="34"/>
  <c r="J28" i="34" s="1"/>
  <c r="M27" i="34"/>
  <c r="H27" i="34"/>
  <c r="J27" i="34" s="1"/>
  <c r="M26" i="34"/>
  <c r="H26" i="34"/>
  <c r="J26" i="34" s="1"/>
  <c r="M25" i="34"/>
  <c r="H25" i="34"/>
  <c r="J25" i="34" s="1"/>
  <c r="M24" i="34"/>
  <c r="H24" i="34"/>
  <c r="J24" i="34" s="1"/>
  <c r="N23" i="34"/>
  <c r="L23" i="34"/>
  <c r="L53" i="34" s="1"/>
  <c r="K23" i="34"/>
  <c r="K53" i="34" s="1"/>
  <c r="I23" i="34"/>
  <c r="G23" i="34"/>
  <c r="G53" i="34" s="1"/>
  <c r="F23" i="34"/>
  <c r="F53" i="34" s="1"/>
  <c r="M22" i="34"/>
  <c r="H22" i="34"/>
  <c r="J22" i="34" s="1"/>
  <c r="M21" i="34"/>
  <c r="H21" i="34"/>
  <c r="J21" i="34" s="1"/>
  <c r="M20" i="34"/>
  <c r="H20" i="34"/>
  <c r="J20" i="34" s="1"/>
  <c r="M19" i="34"/>
  <c r="H19" i="34"/>
  <c r="J19" i="34" s="1"/>
  <c r="M18" i="34"/>
  <c r="H18" i="34"/>
  <c r="J18" i="34" s="1"/>
  <c r="M17" i="34"/>
  <c r="H17" i="34"/>
  <c r="J17" i="34" s="1"/>
  <c r="M16" i="34"/>
  <c r="H16" i="34"/>
  <c r="J16" i="34" s="1"/>
  <c r="M15" i="34"/>
  <c r="H15" i="34"/>
  <c r="J15" i="34" s="1"/>
  <c r="M14" i="34"/>
  <c r="H14" i="34"/>
  <c r="J14" i="34" s="1"/>
  <c r="M13" i="34"/>
  <c r="H13" i="34"/>
  <c r="M12" i="34"/>
  <c r="H12" i="34"/>
  <c r="J12" i="34" s="1"/>
  <c r="M11" i="34"/>
  <c r="H11" i="34"/>
  <c r="J11" i="34" s="1"/>
  <c r="M10" i="34"/>
  <c r="H10" i="34"/>
  <c r="J10" i="34" s="1"/>
  <c r="N51" i="33"/>
  <c r="L51" i="33"/>
  <c r="K51" i="33"/>
  <c r="I51" i="33"/>
  <c r="G51" i="33"/>
  <c r="F51" i="33"/>
  <c r="M50" i="33"/>
  <c r="H50" i="33"/>
  <c r="J50" i="33" s="1"/>
  <c r="M49" i="33"/>
  <c r="H49" i="33"/>
  <c r="J49" i="33" s="1"/>
  <c r="M48" i="33"/>
  <c r="H48" i="33"/>
  <c r="J48" i="33" s="1"/>
  <c r="M47" i="33"/>
  <c r="H47" i="33"/>
  <c r="J47" i="33" s="1"/>
  <c r="M46" i="33"/>
  <c r="H46" i="33"/>
  <c r="J46" i="33" s="1"/>
  <c r="M45" i="33"/>
  <c r="H45" i="33"/>
  <c r="J45" i="33" s="1"/>
  <c r="M44" i="33"/>
  <c r="H44" i="33"/>
  <c r="J44" i="33" s="1"/>
  <c r="M43" i="33"/>
  <c r="H43" i="33"/>
  <c r="J43" i="33" s="1"/>
  <c r="M42" i="33"/>
  <c r="H42" i="33"/>
  <c r="J42" i="33" s="1"/>
  <c r="M41" i="33"/>
  <c r="H41" i="33"/>
  <c r="J41" i="33" s="1"/>
  <c r="M40" i="33"/>
  <c r="H40" i="33"/>
  <c r="J40" i="33" s="1"/>
  <c r="M39" i="33"/>
  <c r="H39" i="33"/>
  <c r="J39" i="33" s="1"/>
  <c r="M38" i="33"/>
  <c r="H38" i="33"/>
  <c r="J38" i="33" s="1"/>
  <c r="N37" i="33"/>
  <c r="L37" i="33"/>
  <c r="K37" i="33"/>
  <c r="I37" i="33"/>
  <c r="G37" i="33"/>
  <c r="F37" i="33"/>
  <c r="M36" i="33"/>
  <c r="H36" i="33"/>
  <c r="J36" i="33" s="1"/>
  <c r="M35" i="33"/>
  <c r="H35" i="33"/>
  <c r="J35" i="33" s="1"/>
  <c r="M34" i="33"/>
  <c r="H34" i="33"/>
  <c r="J34" i="33" s="1"/>
  <c r="M33" i="33"/>
  <c r="H33" i="33"/>
  <c r="J33" i="33" s="1"/>
  <c r="M32" i="33"/>
  <c r="H32" i="33"/>
  <c r="J32" i="33" s="1"/>
  <c r="M31" i="33"/>
  <c r="H31" i="33"/>
  <c r="J31" i="33" s="1"/>
  <c r="M30" i="33"/>
  <c r="H30" i="33"/>
  <c r="J30" i="33" s="1"/>
  <c r="M29" i="33"/>
  <c r="H29" i="33"/>
  <c r="J29" i="33" s="1"/>
  <c r="M28" i="33"/>
  <c r="H28" i="33"/>
  <c r="J28" i="33" s="1"/>
  <c r="M27" i="33"/>
  <c r="H27" i="33"/>
  <c r="M26" i="33"/>
  <c r="H26" i="33"/>
  <c r="J26" i="33" s="1"/>
  <c r="M25" i="33"/>
  <c r="H25" i="33"/>
  <c r="J25" i="33" s="1"/>
  <c r="M24" i="33"/>
  <c r="H24" i="33"/>
  <c r="J24" i="33" s="1"/>
  <c r="N23" i="33"/>
  <c r="L23" i="33"/>
  <c r="K23" i="33"/>
  <c r="I23" i="33"/>
  <c r="G23" i="33"/>
  <c r="F23" i="33"/>
  <c r="M22" i="33"/>
  <c r="H22" i="33"/>
  <c r="J22" i="33" s="1"/>
  <c r="M21" i="33"/>
  <c r="H21" i="33"/>
  <c r="J21" i="33" s="1"/>
  <c r="M20" i="33"/>
  <c r="H20" i="33"/>
  <c r="J20" i="33" s="1"/>
  <c r="M19" i="33"/>
  <c r="H19" i="33"/>
  <c r="J19" i="33" s="1"/>
  <c r="M18" i="33"/>
  <c r="H18" i="33"/>
  <c r="J18" i="33" s="1"/>
  <c r="M17" i="33"/>
  <c r="H17" i="33"/>
  <c r="J17" i="33" s="1"/>
  <c r="M16" i="33"/>
  <c r="H16" i="33"/>
  <c r="J16" i="33" s="1"/>
  <c r="M15" i="33"/>
  <c r="H15" i="33"/>
  <c r="J15" i="33" s="1"/>
  <c r="M14" i="33"/>
  <c r="H14" i="33"/>
  <c r="J14" i="33" s="1"/>
  <c r="M13" i="33"/>
  <c r="H13" i="33"/>
  <c r="J13" i="33" s="1"/>
  <c r="M12" i="33"/>
  <c r="H12" i="33"/>
  <c r="J12" i="33" s="1"/>
  <c r="M11" i="33"/>
  <c r="H11" i="33"/>
  <c r="J11" i="33" s="1"/>
  <c r="M10" i="33"/>
  <c r="H10" i="33"/>
  <c r="J10" i="33" s="1"/>
  <c r="N51" i="57"/>
  <c r="L51" i="57"/>
  <c r="K51" i="57"/>
  <c r="I51" i="57"/>
  <c r="G51" i="57"/>
  <c r="F51" i="57"/>
  <c r="M50" i="57"/>
  <c r="H50" i="57"/>
  <c r="J50" i="57" s="1"/>
  <c r="M49" i="57"/>
  <c r="H49" i="57"/>
  <c r="J49" i="57" s="1"/>
  <c r="M48" i="57"/>
  <c r="H48" i="57"/>
  <c r="J48" i="57" s="1"/>
  <c r="M47" i="57"/>
  <c r="H47" i="57"/>
  <c r="J47" i="57" s="1"/>
  <c r="M46" i="57"/>
  <c r="H46" i="57"/>
  <c r="J46" i="57" s="1"/>
  <c r="M45" i="57"/>
  <c r="H45" i="57"/>
  <c r="J45" i="57" s="1"/>
  <c r="M44" i="57"/>
  <c r="H44" i="57"/>
  <c r="J44" i="57" s="1"/>
  <c r="M43" i="57"/>
  <c r="H43" i="57"/>
  <c r="J43" i="57" s="1"/>
  <c r="M42" i="57"/>
  <c r="H42" i="57"/>
  <c r="J42" i="57" s="1"/>
  <c r="M41" i="57"/>
  <c r="H41" i="57"/>
  <c r="J41" i="57" s="1"/>
  <c r="M40" i="57"/>
  <c r="H40" i="57"/>
  <c r="J40" i="57" s="1"/>
  <c r="M39" i="57"/>
  <c r="H39" i="57"/>
  <c r="J39" i="57" s="1"/>
  <c r="M38" i="57"/>
  <c r="H38" i="57"/>
  <c r="J38" i="57" s="1"/>
  <c r="N37" i="57"/>
  <c r="L37" i="57"/>
  <c r="K37" i="57"/>
  <c r="I37" i="57"/>
  <c r="G37" i="57"/>
  <c r="F37" i="57"/>
  <c r="M36" i="57"/>
  <c r="H36" i="57"/>
  <c r="J36" i="57" s="1"/>
  <c r="M35" i="57"/>
  <c r="H35" i="57"/>
  <c r="J35" i="57" s="1"/>
  <c r="M34" i="57"/>
  <c r="H34" i="57"/>
  <c r="J34" i="57" s="1"/>
  <c r="M33" i="57"/>
  <c r="H33" i="57"/>
  <c r="J33" i="57" s="1"/>
  <c r="M32" i="57"/>
  <c r="H32" i="57"/>
  <c r="J32" i="57" s="1"/>
  <c r="M31" i="57"/>
  <c r="H31" i="57"/>
  <c r="J31" i="57" s="1"/>
  <c r="M30" i="57"/>
  <c r="H30" i="57"/>
  <c r="J30" i="57" s="1"/>
  <c r="M29" i="57"/>
  <c r="H29" i="57"/>
  <c r="J29" i="57" s="1"/>
  <c r="M28" i="57"/>
  <c r="H28" i="57"/>
  <c r="J28" i="57" s="1"/>
  <c r="M27" i="57"/>
  <c r="H27" i="57"/>
  <c r="M26" i="57"/>
  <c r="H26" i="57"/>
  <c r="J26" i="57" s="1"/>
  <c r="M25" i="57"/>
  <c r="H25" i="57"/>
  <c r="J25" i="57" s="1"/>
  <c r="M24" i="57"/>
  <c r="H24" i="57"/>
  <c r="J24" i="57" s="1"/>
  <c r="N23" i="57"/>
  <c r="L23" i="57"/>
  <c r="K23" i="57"/>
  <c r="I23" i="57"/>
  <c r="G23" i="57"/>
  <c r="F23" i="57"/>
  <c r="M22" i="57"/>
  <c r="H22" i="57"/>
  <c r="J22" i="57" s="1"/>
  <c r="M21" i="57"/>
  <c r="H21" i="57"/>
  <c r="J21" i="57" s="1"/>
  <c r="M20" i="57"/>
  <c r="H20" i="57"/>
  <c r="J20" i="57" s="1"/>
  <c r="M19" i="57"/>
  <c r="H19" i="57"/>
  <c r="J19" i="57" s="1"/>
  <c r="M18" i="57"/>
  <c r="H18" i="57"/>
  <c r="J18" i="57" s="1"/>
  <c r="M17" i="57"/>
  <c r="H17" i="57"/>
  <c r="J17" i="57" s="1"/>
  <c r="M16" i="57"/>
  <c r="H16" i="57"/>
  <c r="J16" i="57" s="1"/>
  <c r="M15" i="57"/>
  <c r="H15" i="57"/>
  <c r="J15" i="57" s="1"/>
  <c r="M14" i="57"/>
  <c r="H14" i="57"/>
  <c r="J14" i="57" s="1"/>
  <c r="M13" i="57"/>
  <c r="H13" i="57"/>
  <c r="M12" i="57"/>
  <c r="H12" i="57"/>
  <c r="J12" i="57" s="1"/>
  <c r="M11" i="57"/>
  <c r="H11" i="57"/>
  <c r="J11" i="57" s="1"/>
  <c r="M10" i="57"/>
  <c r="H10" i="57"/>
  <c r="J10" i="57" s="1"/>
  <c r="I53" i="54" l="1"/>
  <c r="N53" i="33"/>
  <c r="F53" i="33"/>
  <c r="G53" i="33"/>
  <c r="N53" i="54"/>
  <c r="L53" i="54"/>
  <c r="M51" i="54"/>
  <c r="M37" i="54"/>
  <c r="K53" i="54"/>
  <c r="M23" i="54"/>
  <c r="G53" i="54"/>
  <c r="F53" i="54"/>
  <c r="L53" i="36"/>
  <c r="G53" i="36"/>
  <c r="F53" i="36"/>
  <c r="N53" i="55"/>
  <c r="M51" i="55"/>
  <c r="M37" i="55"/>
  <c r="K53" i="55"/>
  <c r="F53" i="55"/>
  <c r="N53" i="53"/>
  <c r="M51" i="53"/>
  <c r="M37" i="53"/>
  <c r="M53" i="53" s="1"/>
  <c r="K53" i="53"/>
  <c r="L53" i="53"/>
  <c r="I53" i="53"/>
  <c r="F53" i="53"/>
  <c r="H51" i="53"/>
  <c r="H37" i="53"/>
  <c r="G53" i="53"/>
  <c r="H23" i="53"/>
  <c r="L53" i="57"/>
  <c r="N53" i="50"/>
  <c r="M51" i="50"/>
  <c r="M53" i="50" s="1"/>
  <c r="L53" i="50"/>
  <c r="K53" i="50"/>
  <c r="M23" i="50"/>
  <c r="I53" i="50"/>
  <c r="F53" i="50"/>
  <c r="M51" i="47"/>
  <c r="M37" i="47"/>
  <c r="K53" i="47"/>
  <c r="H37" i="47"/>
  <c r="H23" i="47"/>
  <c r="J23" i="47"/>
  <c r="N53" i="43"/>
  <c r="M51" i="43"/>
  <c r="K53" i="43"/>
  <c r="M23" i="43"/>
  <c r="I53" i="43"/>
  <c r="H37" i="43"/>
  <c r="H23" i="43"/>
  <c r="J23" i="43"/>
  <c r="N53" i="41"/>
  <c r="M51" i="41"/>
  <c r="K53" i="41"/>
  <c r="M37" i="41"/>
  <c r="L53" i="41"/>
  <c r="M23" i="41"/>
  <c r="M53" i="41" s="1"/>
  <c r="I53" i="41"/>
  <c r="F53" i="41"/>
  <c r="H37" i="41"/>
  <c r="H23" i="41"/>
  <c r="N53" i="40"/>
  <c r="L53" i="40"/>
  <c r="K53" i="40"/>
  <c r="M23" i="40"/>
  <c r="F53" i="40"/>
  <c r="H51" i="40"/>
  <c r="G53" i="40"/>
  <c r="H37" i="40"/>
  <c r="H23" i="40"/>
  <c r="J13" i="40"/>
  <c r="J23" i="40" s="1"/>
  <c r="N53" i="38"/>
  <c r="K53" i="37"/>
  <c r="I53" i="37"/>
  <c r="F53" i="37"/>
  <c r="N53" i="35"/>
  <c r="G53" i="35"/>
  <c r="N53" i="52"/>
  <c r="M51" i="52"/>
  <c r="M53" i="52" s="1"/>
  <c r="K53" i="52"/>
  <c r="L53" i="52"/>
  <c r="M23" i="52"/>
  <c r="I53" i="52"/>
  <c r="J41" i="52"/>
  <c r="F53" i="52"/>
  <c r="H37" i="52"/>
  <c r="H23" i="52"/>
  <c r="N53" i="56"/>
  <c r="M51" i="56"/>
  <c r="M37" i="56"/>
  <c r="K53" i="56"/>
  <c r="L53" i="56"/>
  <c r="M23" i="56"/>
  <c r="I53" i="56"/>
  <c r="H37" i="56"/>
  <c r="F53" i="56"/>
  <c r="H23" i="56"/>
  <c r="N53" i="44"/>
  <c r="M51" i="44"/>
  <c r="M37" i="44"/>
  <c r="M23" i="44"/>
  <c r="I53" i="44"/>
  <c r="H51" i="44"/>
  <c r="J41" i="44"/>
  <c r="J51" i="44" s="1"/>
  <c r="H37" i="44"/>
  <c r="G53" i="44"/>
  <c r="J27" i="44"/>
  <c r="H23" i="44"/>
  <c r="J13" i="44"/>
  <c r="N53" i="49"/>
  <c r="M51" i="49"/>
  <c r="M37" i="49"/>
  <c r="M23" i="49"/>
  <c r="I53" i="49"/>
  <c r="J27" i="49"/>
  <c r="H23" i="49"/>
  <c r="J13" i="49"/>
  <c r="N53" i="39"/>
  <c r="K53" i="39"/>
  <c r="L53" i="39"/>
  <c r="I53" i="39"/>
  <c r="G53" i="39"/>
  <c r="N53" i="34"/>
  <c r="I53" i="34"/>
  <c r="M51" i="45"/>
  <c r="M53" i="45" s="1"/>
  <c r="M37" i="45"/>
  <c r="K53" i="45"/>
  <c r="L53" i="45"/>
  <c r="I53" i="45"/>
  <c r="F53" i="45"/>
  <c r="J23" i="45"/>
  <c r="H23" i="45"/>
  <c r="M51" i="46"/>
  <c r="M37" i="46"/>
  <c r="I53" i="46"/>
  <c r="F53" i="46"/>
  <c r="J37" i="46"/>
  <c r="M23" i="46"/>
  <c r="M51" i="48"/>
  <c r="K53" i="48"/>
  <c r="L53" i="48"/>
  <c r="I53" i="48"/>
  <c r="N53" i="48"/>
  <c r="M37" i="48"/>
  <c r="F53" i="48"/>
  <c r="N53" i="42"/>
  <c r="L53" i="42"/>
  <c r="I53" i="42"/>
  <c r="G53" i="42"/>
  <c r="F53" i="42"/>
  <c r="M23" i="42"/>
  <c r="M53" i="42" s="1"/>
  <c r="M37" i="51"/>
  <c r="L53" i="51"/>
  <c r="M51" i="51"/>
  <c r="K53" i="51"/>
  <c r="M23" i="51"/>
  <c r="I53" i="51"/>
  <c r="G53" i="51"/>
  <c r="F53" i="51"/>
  <c r="H37" i="51"/>
  <c r="I53" i="57"/>
  <c r="M23" i="57"/>
  <c r="G53" i="57"/>
  <c r="N53" i="57"/>
  <c r="H37" i="33"/>
  <c r="M37" i="34"/>
  <c r="M51" i="34"/>
  <c r="M23" i="34"/>
  <c r="H23" i="35"/>
  <c r="H53" i="35" s="1"/>
  <c r="M51" i="35"/>
  <c r="F53" i="38"/>
  <c r="H23" i="38"/>
  <c r="G53" i="38"/>
  <c r="M37" i="39"/>
  <c r="M51" i="39"/>
  <c r="H51" i="39"/>
  <c r="J23" i="39"/>
  <c r="M23" i="39"/>
  <c r="H23" i="39"/>
  <c r="H37" i="39"/>
  <c r="M37" i="38"/>
  <c r="I53" i="38"/>
  <c r="M23" i="38"/>
  <c r="K53" i="38"/>
  <c r="H37" i="38"/>
  <c r="M51" i="38"/>
  <c r="L53" i="38"/>
  <c r="H23" i="37"/>
  <c r="M23" i="37"/>
  <c r="N53" i="37"/>
  <c r="H37" i="37"/>
  <c r="H51" i="37"/>
  <c r="M37" i="37"/>
  <c r="J41" i="37"/>
  <c r="J51" i="37" s="1"/>
  <c r="J13" i="37"/>
  <c r="J23" i="37" s="1"/>
  <c r="L53" i="37"/>
  <c r="M51" i="37"/>
  <c r="M23" i="36"/>
  <c r="K53" i="36"/>
  <c r="M37" i="36"/>
  <c r="H51" i="36"/>
  <c r="H23" i="36"/>
  <c r="N53" i="36"/>
  <c r="H37" i="36"/>
  <c r="J41" i="36"/>
  <c r="I53" i="36"/>
  <c r="M51" i="36"/>
  <c r="J13" i="35"/>
  <c r="J23" i="35" s="1"/>
  <c r="M23" i="35"/>
  <c r="K53" i="35"/>
  <c r="H51" i="35"/>
  <c r="H37" i="35"/>
  <c r="I53" i="35"/>
  <c r="M37" i="35"/>
  <c r="H23" i="34"/>
  <c r="H37" i="34"/>
  <c r="H51" i="34"/>
  <c r="J13" i="34"/>
  <c r="J23" i="34" s="1"/>
  <c r="J41" i="34"/>
  <c r="I53" i="3"/>
  <c r="H23" i="33"/>
  <c r="L53" i="33"/>
  <c r="M51" i="33"/>
  <c r="M23" i="33"/>
  <c r="I53" i="33"/>
  <c r="M37" i="33"/>
  <c r="K53" i="33"/>
  <c r="H37" i="57"/>
  <c r="J37" i="56"/>
  <c r="J51" i="56"/>
  <c r="H51" i="56"/>
  <c r="J13" i="56"/>
  <c r="J23" i="56" s="1"/>
  <c r="M53" i="55"/>
  <c r="J23" i="55"/>
  <c r="J37" i="55"/>
  <c r="J51" i="55"/>
  <c r="H23" i="55"/>
  <c r="H37" i="55"/>
  <c r="H51" i="55"/>
  <c r="J23" i="54"/>
  <c r="J37" i="54"/>
  <c r="J51" i="54"/>
  <c r="H23" i="54"/>
  <c r="H37" i="54"/>
  <c r="H51" i="54"/>
  <c r="H53" i="53"/>
  <c r="J23" i="53"/>
  <c r="J37" i="53"/>
  <c r="J41" i="53"/>
  <c r="J51" i="53" s="1"/>
  <c r="J23" i="52"/>
  <c r="J37" i="52"/>
  <c r="H53" i="52"/>
  <c r="J51" i="52"/>
  <c r="J23" i="51"/>
  <c r="J51" i="51"/>
  <c r="H51" i="51"/>
  <c r="H23" i="51"/>
  <c r="H53" i="51" s="1"/>
  <c r="J27" i="51"/>
  <c r="J37" i="51" s="1"/>
  <c r="J23" i="50"/>
  <c r="J37" i="50"/>
  <c r="J51" i="50"/>
  <c r="H23" i="50"/>
  <c r="H37" i="50"/>
  <c r="H51" i="50"/>
  <c r="J23" i="49"/>
  <c r="J37" i="49"/>
  <c r="H53" i="49"/>
  <c r="J51" i="49"/>
  <c r="M53" i="49"/>
  <c r="J23" i="48"/>
  <c r="J37" i="48"/>
  <c r="J51" i="48"/>
  <c r="M53" i="48"/>
  <c r="H23" i="48"/>
  <c r="H37" i="48"/>
  <c r="H51" i="48"/>
  <c r="J37" i="47"/>
  <c r="M53" i="47"/>
  <c r="J51" i="47"/>
  <c r="J51" i="46"/>
  <c r="J23" i="46"/>
  <c r="H23" i="46"/>
  <c r="H37" i="46"/>
  <c r="H51" i="46"/>
  <c r="J37" i="45"/>
  <c r="J51" i="45"/>
  <c r="H51" i="45"/>
  <c r="H53" i="45" s="1"/>
  <c r="J23" i="44"/>
  <c r="J37" i="44"/>
  <c r="M53" i="43"/>
  <c r="J51" i="43"/>
  <c r="H51" i="43"/>
  <c r="J27" i="43"/>
  <c r="J37" i="43" s="1"/>
  <c r="J23" i="42"/>
  <c r="J51" i="42"/>
  <c r="J37" i="42"/>
  <c r="H23" i="42"/>
  <c r="H37" i="42"/>
  <c r="H51" i="42"/>
  <c r="J37" i="41"/>
  <c r="J51" i="41"/>
  <c r="H51" i="41"/>
  <c r="H53" i="41" s="1"/>
  <c r="J13" i="41"/>
  <c r="J23" i="41" s="1"/>
  <c r="M53" i="40"/>
  <c r="J37" i="40"/>
  <c r="J51" i="40"/>
  <c r="H53" i="40"/>
  <c r="J51" i="39"/>
  <c r="J27" i="39"/>
  <c r="J37" i="39" s="1"/>
  <c r="J23" i="38"/>
  <c r="J37" i="38"/>
  <c r="J51" i="38"/>
  <c r="H51" i="38"/>
  <c r="H53" i="38" s="1"/>
  <c r="J37" i="37"/>
  <c r="J23" i="36"/>
  <c r="J37" i="36"/>
  <c r="J51" i="36"/>
  <c r="J37" i="35"/>
  <c r="J51" i="35"/>
  <c r="J37" i="34"/>
  <c r="J51" i="34"/>
  <c r="J23" i="33"/>
  <c r="J51" i="33"/>
  <c r="H51" i="33"/>
  <c r="J27" i="33"/>
  <c r="J37" i="33" s="1"/>
  <c r="M51" i="57"/>
  <c r="H51" i="57"/>
  <c r="F53" i="57"/>
  <c r="M37" i="57"/>
  <c r="K53" i="57"/>
  <c r="J27" i="57"/>
  <c r="J37" i="57" s="1"/>
  <c r="H23" i="57"/>
  <c r="J13" i="57"/>
  <c r="J23" i="57"/>
  <c r="J51" i="57"/>
  <c r="H53" i="33" l="1"/>
  <c r="M53" i="54"/>
  <c r="M53" i="57"/>
  <c r="H53" i="57"/>
  <c r="H53" i="47"/>
  <c r="J53" i="47"/>
  <c r="J53" i="43"/>
  <c r="H53" i="43"/>
  <c r="J53" i="41"/>
  <c r="H53" i="37"/>
  <c r="M53" i="56"/>
  <c r="J53" i="56"/>
  <c r="H53" i="56"/>
  <c r="M53" i="44"/>
  <c r="H53" i="44"/>
  <c r="M53" i="39"/>
  <c r="J53" i="39"/>
  <c r="M53" i="34"/>
  <c r="J53" i="45"/>
  <c r="M53" i="46"/>
  <c r="M53" i="51"/>
  <c r="M53" i="33"/>
  <c r="H53" i="34"/>
  <c r="M53" i="35"/>
  <c r="H53" i="36"/>
  <c r="M53" i="36"/>
  <c r="M53" i="37"/>
  <c r="H53" i="39"/>
  <c r="M53" i="38"/>
  <c r="J53" i="37"/>
  <c r="H53" i="55"/>
  <c r="J53" i="55"/>
  <c r="H53" i="54"/>
  <c r="J53" i="54"/>
  <c r="J53" i="53"/>
  <c r="J53" i="52"/>
  <c r="J53" i="51"/>
  <c r="H53" i="50"/>
  <c r="J53" i="50"/>
  <c r="J53" i="49"/>
  <c r="H53" i="48"/>
  <c r="J53" i="48"/>
  <c r="H53" i="46"/>
  <c r="J53" i="46"/>
  <c r="J53" i="44"/>
  <c r="H53" i="42"/>
  <c r="J53" i="42"/>
  <c r="J53" i="40"/>
  <c r="J53" i="38"/>
  <c r="J53" i="36"/>
  <c r="J53" i="35"/>
  <c r="J53" i="34"/>
  <c r="J53" i="33"/>
  <c r="J53" i="57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F23" i="3"/>
  <c r="F37" i="3"/>
  <c r="F51" i="3"/>
  <c r="G23" i="3"/>
  <c r="G37" i="3"/>
  <c r="G51" i="3"/>
  <c r="F53" i="3" l="1"/>
  <c r="K53" i="3"/>
  <c r="H37" i="3"/>
  <c r="M51" i="3"/>
  <c r="G53" i="3"/>
  <c r="J51" i="3"/>
  <c r="H51" i="3"/>
  <c r="N53" i="3"/>
  <c r="L53" i="3"/>
  <c r="M37" i="3"/>
  <c r="J24" i="3"/>
  <c r="J37" i="3" s="1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<sst xmlns="http://schemas.openxmlformats.org/spreadsheetml/2006/main" count="2150" uniqueCount="74">
  <si>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</si>
  <si>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</si>
  <si>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</si>
  <si>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</si>
  <si>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</si>
  <si>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</si>
  <si>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</si>
  <si>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</si>
  <si>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</si>
  <si>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</si>
  <si>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</si>
  <si>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</si>
  <si>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</si>
  <si>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</si>
  <si>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</si>
  <si>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</si>
  <si>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</si>
  <si>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</si>
  <si>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</si>
  <si>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</si>
  <si>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</si>
  <si>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</si>
  <si>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</si>
  <si>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</si>
  <si>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</si>
  <si>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</si>
  <si>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</si>
  <si>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</si>
  <si>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</si>
  <si>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</si>
  <si>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</si>
  <si>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</si>
  <si>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</si>
  <si>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Ativos</t>
  </si>
  <si>
    <t>PJ</t>
  </si>
  <si>
    <t>Observação: Os tribunais de justiça e de justiça militar deverão adaptar este anexo às respectivas estruturas de carreira.</t>
  </si>
  <si>
    <t>TOTAL GERAL</t>
  </si>
  <si>
    <t>CARREIRA / CLASSE /
ESCOLARIDADE / PADRÃO</t>
  </si>
  <si>
    <t>a) cargos efetivos do quadro de pessoal do órgão</t>
  </si>
  <si>
    <t xml:space="preserve">TRIBUNAL REGIONAL DO TRABALHO DA </t>
  </si>
  <si>
    <t>UNIDADE:</t>
  </si>
  <si>
    <t>Data de referência:</t>
  </si>
  <si>
    <t>a) cargos efetivos do quadro de pessoal do órgão.</t>
  </si>
  <si>
    <t>CONSOLIDADO DA JUSTIÇA DO TRABALHO</t>
  </si>
  <si>
    <t>UNIDADE: SECRETARIA DE GESTÃO DE PESSOAS DO CSJT</t>
  </si>
  <si>
    <t>TRIBUNAL SUPERIOR DO TRABALHO</t>
  </si>
  <si>
    <t>1ª Região</t>
  </si>
  <si>
    <t>2ª Região</t>
  </si>
  <si>
    <t xml:space="preserve">3ª Região 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</si>
  <si>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</si>
  <si>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</si>
  <si>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</si>
  <si>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</si>
  <si>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</si>
  <si>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</si>
  <si>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</si>
  <si>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</si>
  <si>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</si>
  <si>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</si>
  <si>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</si>
  <si>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</si>
  <si>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</si>
  <si>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</si>
  <si>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</si>
  <si>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</si>
  <si>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</si>
  <si>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</si>
  <si>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</si>
  <si>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</si>
  <si>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</si>
  <si>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Data de referência: 31/08/2024</t>
  </si>
  <si>
    <t>SECRETARIA DE GESTÃO DE PESSOAS</t>
  </si>
  <si>
    <t>DIRETORIA DE GESTÃO DE PESSOAS</t>
  </si>
  <si>
    <t xml:space="preserve"> 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</si>
</sst>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[$-416]General"/>
    <numFmt numFmtId="192" formatCode="[$-416]0.00"/>
    <numFmt numFmtId="193" formatCode="[$-416]#,##0"/>
    <numFmt numFmtId="194" formatCode="[$-416]#,##0.00"/>
    <numFmt numFmtId="195" formatCode="#,##0.00&quot; &quot;;&quot; (&quot;#,##0.00&quot;)&quot;;&quot;-&quot;#&quot; &quot;;@&quot; &quot;"/>
    <numFmt numFmtId="196" formatCode="&quot;$&quot;0&quot; &quot;;&quot;($&quot;0&quot;)&quot;"/>
    <numFmt numFmtId="197" formatCode="[$€-416]#,##0.00&quot; &quot;;[$€-416]&quot;(&quot;#,##0.00&quot;)&quot;;[$€-416]&quot;-&quot;#&quot; &quot;"/>
    <numFmt numFmtId="198" formatCode="[$-416]0%"/>
    <numFmt numFmtId="199" formatCode="[$-416]0&quot; &quot;;[Red][$-416]&quot;(&quot;0&quot;)&quot;"/>
    <numFmt numFmtId="200" formatCode="#,##0.00&quot; &quot;;&quot;-&quot;#,##0.00&quot; &quot;;&quot;-&quot;#&quot; &quot;;@&quot; &quot;"/>
    <numFmt numFmtId="201" formatCode="#,##0_);[Red]\(#,##0\)"/>
    <numFmt numFmtId="202" formatCode="&quot; &quot;General"/>
    <numFmt numFmtId="203" formatCode="[$-416]#,##0_);[Red]\(#,##0\)"/>
  </numFmts>
  <fonts count="2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name val="Mangal"/>
      <family val="2"/>
    </font>
    <font>
      <sz val="11"/>
      <color rgb="FF000000"/>
      <name val="Calibri"/>
      <charset val="1"/>
    </font>
    <font>
      <b/>
      <sz val="24"/>
      <color indexed="8"/>
      <name val="Arial"/>
      <family val="2"/>
      <charset val="1"/>
    </font>
    <font>
      <sz val="18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0"/>
      <color indexed="63"/>
      <name val="Arial"/>
      <family val="2"/>
      <charset val="1"/>
    </font>
    <font>
      <i/>
      <sz val="10"/>
      <color indexed="23"/>
      <name val="Arial"/>
      <family val="2"/>
      <charset val="1"/>
    </font>
    <font>
      <sz val="10"/>
      <color indexed="17"/>
      <name val="Arial"/>
      <family val="2"/>
      <charset val="1"/>
    </font>
    <font>
      <sz val="10"/>
      <color indexed="19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indexed="8"/>
      <name val="Arial"/>
      <family val="2"/>
    </font>
    <font>
      <sz val="11"/>
      <color theme="1"/>
      <name val="Arial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9"/>
      <color indexed="8"/>
      <name val="Arial"/>
      <family val="2"/>
    </font>
    <font>
      <sz val="10"/>
      <color rgb="FF000000"/>
      <name val="Arial"/>
      <charset val="1"/>
    </font>
    <font>
      <sz val="9"/>
      <color rgb="FF000000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  <charset val="1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charset val="204"/>
    </font>
    <font>
      <sz val="9"/>
      <color rgb="FF000000"/>
      <name val="Arial MT"/>
      <family val="2"/>
    </font>
    <font>
      <sz val="9"/>
      <color rgb="FF000000"/>
      <name val="Times New Roman"/>
      <family val="1"/>
    </font>
    <font>
      <sz val="9"/>
      <name val="Arial"/>
      <family val="2"/>
      <charset val="1"/>
    </font>
    <font>
      <sz val="9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Arial"/>
    </font>
    <font>
      <sz val="10"/>
      <color rgb="FF000000"/>
      <name val="Arial"/>
    </font>
    <font>
      <sz val="9"/>
      <color theme="1"/>
      <name val="Arial"/>
      <charset val="1"/>
    </font>
    <font>
      <b/>
      <i/>
      <u/>
      <sz val="10"/>
      <color rgb="FF000000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rgb="FFFF9900"/>
      </patternFill>
    </fill>
  </fills>
  <borders count="53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08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80" fillId="3" borderId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80" fillId="4" borderId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80" fillId="5" borderId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5" borderId="0" applyNumberFormat="0" applyBorder="0" applyAlignment="0" applyProtection="0"/>
    <xf numFmtId="0" fontId="63" fillId="9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80" fillId="9" borderId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80" fillId="10" borderId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80" fillId="11" borderId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80" fillId="5" borderId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80" fillId="9" borderId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80" fillId="12" borderId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1" fillId="13" borderId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81" fillId="10" borderId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81" fillId="11" borderId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81" fillId="14" borderId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81" fillId="15" borderId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1" fillId="16" borderId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20" borderId="0" applyNumberFormat="0" applyBorder="0" applyAlignment="0" applyProtection="0"/>
    <xf numFmtId="164" fontId="82" fillId="0" borderId="1"/>
    <xf numFmtId="0" fontId="70" fillId="3" borderId="0" applyNumberFormat="0" applyBorder="0" applyAlignment="0" applyProtection="0"/>
    <xf numFmtId="164" fontId="83" fillId="0" borderId="0">
      <alignment vertical="top"/>
    </xf>
    <xf numFmtId="164" fontId="84" fillId="0" borderId="0">
      <alignment horizontal="right"/>
    </xf>
    <xf numFmtId="164" fontId="84" fillId="0" borderId="0">
      <alignment horizontal="left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85" fillId="4" borderId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2" fontId="88" fillId="0" borderId="0">
      <protection locked="0"/>
    </xf>
    <xf numFmtId="2" fontId="89" fillId="0" borderId="0">
      <protection locked="0"/>
    </xf>
    <xf numFmtId="0" fontId="86" fillId="0" borderId="0"/>
    <xf numFmtId="0" fontId="87" fillId="0" borderId="0"/>
    <xf numFmtId="0" fontId="66" fillId="8" borderId="2" applyNumberFormat="0" applyAlignment="0" applyProtection="0"/>
    <xf numFmtId="0" fontId="66" fillId="8" borderId="2" applyNumberFormat="0" applyAlignment="0" applyProtection="0"/>
    <xf numFmtId="0" fontId="66" fillId="8" borderId="2" applyNumberFormat="0" applyAlignment="0" applyProtection="0"/>
    <xf numFmtId="0" fontId="91" fillId="8" borderId="2"/>
    <xf numFmtId="0" fontId="66" fillId="8" borderId="2" applyNumberFormat="0" applyAlignment="0" applyProtection="0"/>
    <xf numFmtId="0" fontId="66" fillId="8" borderId="2" applyNumberFormat="0" applyAlignment="0" applyProtection="0"/>
    <xf numFmtId="0" fontId="90" fillId="0" borderId="0">
      <alignment vertical="center"/>
    </xf>
    <xf numFmtId="0" fontId="67" fillId="21" borderId="3" applyNumberFormat="0" applyAlignment="0" applyProtection="0"/>
    <xf numFmtId="0" fontId="67" fillId="21" borderId="3" applyNumberFormat="0" applyAlignment="0" applyProtection="0"/>
    <xf numFmtId="0" fontId="92" fillId="21" borderId="3"/>
    <xf numFmtId="0" fontId="67" fillId="21" borderId="3" applyNumberFormat="0" applyAlignment="0" applyProtection="0"/>
    <xf numFmtId="0" fontId="67" fillId="21" borderId="3" applyNumberFormat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93" fillId="0" borderId="4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7" fillId="21" borderId="3" applyNumberFormat="0" applyAlignment="0" applyProtection="0"/>
    <xf numFmtId="4" fontId="80" fillId="0" borderId="0"/>
    <xf numFmtId="166" fontId="80" fillId="0" borderId="0"/>
    <xf numFmtId="165" fontId="62" fillId="0" borderId="0" applyBorder="0" applyAlignment="0" applyProtection="0"/>
    <xf numFmtId="165" fontId="62" fillId="0" borderId="0" applyBorder="0" applyAlignment="0" applyProtection="0"/>
    <xf numFmtId="40" fontId="80" fillId="0" borderId="0"/>
    <xf numFmtId="3" fontId="80" fillId="0" borderId="0"/>
    <xf numFmtId="0" fontId="80" fillId="0" borderId="0"/>
    <xf numFmtId="0" fontId="80" fillId="0" borderId="0"/>
    <xf numFmtId="167" fontId="80" fillId="0" borderId="0"/>
    <xf numFmtId="0" fontId="80" fillId="0" borderId="0"/>
    <xf numFmtId="0" fontId="80" fillId="0" borderId="0"/>
    <xf numFmtId="168" fontId="80" fillId="0" borderId="0"/>
    <xf numFmtId="169" fontId="80" fillId="0" borderId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1" fillId="17" borderId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81" fillId="18" borderId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81" fillId="19" borderId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81" fillId="14" borderId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81" fillId="15" borderId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1" fillId="20" borderId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8" borderId="2" applyNumberFormat="0" applyAlignment="0" applyProtection="0"/>
    <xf numFmtId="170" fontId="62" fillId="0" borderId="0" applyFill="0" applyBorder="0" applyAlignment="0" applyProtection="0"/>
    <xf numFmtId="0" fontId="62" fillId="0" borderId="0" applyFill="0" applyBorder="0" applyAlignment="0" applyProtection="0"/>
    <xf numFmtId="170" fontId="62" fillId="0" borderId="0" applyFill="0" applyBorder="0" applyAlignment="0" applyProtection="0"/>
    <xf numFmtId="0" fontId="74" fillId="0" borderId="0" applyNumberFormat="0" applyFill="0" applyBorder="0" applyAlignment="0" applyProtection="0"/>
    <xf numFmtId="0" fontId="94" fillId="0" borderId="5">
      <alignment horizontal="center"/>
    </xf>
    <xf numFmtId="2" fontId="80" fillId="0" borderId="0"/>
    <xf numFmtId="2" fontId="80" fillId="0" borderId="0"/>
    <xf numFmtId="0" fontId="95" fillId="0" borderId="0">
      <alignment horizontal="left"/>
    </xf>
    <xf numFmtId="0" fontId="65" fillId="4" borderId="0" applyNumberFormat="0" applyBorder="0" applyAlignment="0" applyProtection="0"/>
    <xf numFmtId="0" fontId="76" fillId="0" borderId="6" applyNumberFormat="0" applyFill="0" applyAlignment="0" applyProtection="0"/>
    <xf numFmtId="0" fontId="77" fillId="0" borderId="7" applyNumberFormat="0" applyFill="0" applyAlignment="0" applyProtection="0"/>
    <xf numFmtId="0" fontId="78" fillId="0" borderId="8" applyNumberFormat="0" applyFill="0" applyAlignment="0" applyProtection="0"/>
    <xf numFmtId="0" fontId="78" fillId="0" borderId="0" applyNumberFormat="0" applyFill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96" fillId="3" borderId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97" fillId="0" borderId="0"/>
    <xf numFmtId="0" fontId="69" fillId="7" borderId="2" applyNumberFormat="0" applyAlignment="0" applyProtection="0"/>
    <xf numFmtId="0" fontId="94" fillId="0" borderId="9">
      <alignment horizontal="center"/>
    </xf>
    <xf numFmtId="0" fontId="98" fillId="0" borderId="10">
      <alignment horizontal="center"/>
    </xf>
    <xf numFmtId="171" fontId="80" fillId="0" borderId="0"/>
    <xf numFmtId="0" fontId="68" fillId="0" borderId="4" applyNumberFormat="0" applyFill="0" applyAlignment="0" applyProtection="0"/>
    <xf numFmtId="165" fontId="80" fillId="0" borderId="0"/>
    <xf numFmtId="172" fontId="62" fillId="0" borderId="0" applyFill="0" applyBorder="0" applyAlignment="0" applyProtection="0"/>
    <xf numFmtId="167" fontId="80" fillId="0" borderId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99" fillId="22" borderId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4" fillId="0" borderId="0"/>
    <xf numFmtId="0" fontId="62" fillId="0" borderId="0"/>
    <xf numFmtId="0" fontId="62" fillId="0" borderId="0"/>
    <xf numFmtId="0" fontId="10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80" fillId="0" borderId="0"/>
    <xf numFmtId="0" fontId="62" fillId="0" borderId="0"/>
    <xf numFmtId="0" fontId="62" fillId="0" borderId="0"/>
    <xf numFmtId="0" fontId="100" fillId="0" borderId="0"/>
    <xf numFmtId="0" fontId="100" fillId="0" borderId="0"/>
    <xf numFmtId="0" fontId="62" fillId="0" borderId="0"/>
    <xf numFmtId="0" fontId="62" fillId="0" borderId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72" fillId="8" borderId="12" applyNumberFormat="0" applyAlignment="0" applyProtection="0"/>
    <xf numFmtId="10" fontId="80" fillId="0" borderId="0"/>
    <xf numFmtId="173" fontId="88" fillId="0" borderId="0">
      <protection locked="0"/>
    </xf>
    <xf numFmtId="174" fontId="88" fillId="0" borderId="0">
      <protection locked="0"/>
    </xf>
    <xf numFmtId="9" fontId="62" fillId="0" borderId="0" applyFill="0" applyBorder="0" applyAlignment="0" applyProtection="0"/>
    <xf numFmtId="9" fontId="114" fillId="0" borderId="0" applyFont="0" applyFill="0" applyBorder="0" applyAlignment="0" applyProtection="0"/>
    <xf numFmtId="9" fontId="80" fillId="0" borderId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80" fillId="0" borderId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0" fontId="84" fillId="0" borderId="0"/>
    <xf numFmtId="0" fontId="72" fillId="8" borderId="12" applyNumberFormat="0" applyAlignment="0" applyProtection="0"/>
    <xf numFmtId="0" fontId="72" fillId="8" borderId="12" applyNumberFormat="0" applyAlignment="0" applyProtection="0"/>
    <xf numFmtId="0" fontId="101" fillId="8" borderId="12"/>
    <xf numFmtId="0" fontId="72" fillId="8" borderId="12" applyNumberFormat="0" applyAlignment="0" applyProtection="0"/>
    <xf numFmtId="0" fontId="72" fillId="8" borderId="12" applyNumberFormat="0" applyAlignment="0" applyProtection="0"/>
    <xf numFmtId="38" fontId="80" fillId="0" borderId="0"/>
    <xf numFmtId="38" fontId="102" fillId="0" borderId="13"/>
    <xf numFmtId="175" fontId="100" fillId="0" borderId="0">
      <protection locked="0"/>
    </xf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80" fillId="0" borderId="0"/>
    <xf numFmtId="176" fontId="62" fillId="0" borderId="0" applyFill="0" applyBorder="0" applyAlignment="0" applyProtection="0"/>
    <xf numFmtId="165" fontId="62" fillId="0" borderId="0"/>
    <xf numFmtId="0" fontId="62" fillId="0" borderId="0"/>
    <xf numFmtId="165" fontId="62" fillId="0" borderId="0"/>
    <xf numFmtId="165" fontId="100" fillId="0" borderId="0"/>
    <xf numFmtId="165" fontId="6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7" fontId="80" fillId="0" borderId="0"/>
    <xf numFmtId="178" fontId="80" fillId="0" borderId="0"/>
    <xf numFmtId="0" fontId="75" fillId="0" borderId="0" applyNumberFormat="0" applyFill="0" applyBorder="0" applyAlignment="0" applyProtection="0"/>
    <xf numFmtId="0" fontId="105" fillId="0" borderId="14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109" fillId="0" borderId="6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1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111" fillId="0" borderId="7"/>
    <xf numFmtId="0" fontId="77" fillId="0" borderId="7" applyNumberFormat="0" applyFill="0" applyAlignment="0" applyProtection="0"/>
    <xf numFmtId="0" fontId="77" fillId="0" borderId="7" applyNumberFormat="0" applyFill="0" applyAlignment="0" applyProtection="0"/>
    <xf numFmtId="0" fontId="78" fillId="0" borderId="8" applyNumberFormat="0" applyFill="0" applyAlignment="0" applyProtection="0"/>
    <xf numFmtId="0" fontId="78" fillId="0" borderId="8" applyNumberFormat="0" applyFill="0" applyAlignment="0" applyProtection="0"/>
    <xf numFmtId="0" fontId="112" fillId="0" borderId="8"/>
    <xf numFmtId="0" fontId="78" fillId="0" borderId="8" applyNumberFormat="0" applyFill="0" applyAlignment="0" applyProtection="0"/>
    <xf numFmtId="0" fontId="78" fillId="0" borderId="8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3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7" fillId="0" borderId="15"/>
    <xf numFmtId="2" fontId="106" fillId="0" borderId="0">
      <protection locked="0"/>
    </xf>
    <xf numFmtId="2" fontId="106" fillId="0" borderId="0">
      <protection locked="0"/>
    </xf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0" fontId="108" fillId="0" borderId="16"/>
    <xf numFmtId="0" fontId="79" fillId="0" borderId="16" applyNumberFormat="0" applyFill="0" applyAlignment="0" applyProtection="0"/>
    <xf numFmtId="0" fontId="79" fillId="0" borderId="16" applyNumberFormat="0" applyFill="0" applyAlignment="0" applyProtection="0"/>
    <xf numFmtId="174" fontId="88" fillId="0" borderId="0">
      <protection locked="0"/>
    </xf>
    <xf numFmtId="179" fontId="88" fillId="0" borderId="0">
      <protection locked="0"/>
    </xf>
    <xf numFmtId="0" fontId="100" fillId="0" borderId="0"/>
    <xf numFmtId="43" fontId="114" fillId="0" borderId="0" applyFont="0" applyFill="0" applyBorder="0" applyAlignment="0" applyProtection="0"/>
    <xf numFmtId="165" fontId="62" fillId="0" borderId="0" applyFill="0" applyBorder="0" applyAlignment="0" applyProtection="0"/>
    <xf numFmtId="176" fontId="62" fillId="0" borderId="0" applyFill="0" applyBorder="0" applyAlignment="0" applyProtection="0"/>
    <xf numFmtId="165" fontId="62" fillId="0" borderId="0" applyFill="0" applyBorder="0" applyAlignment="0" applyProtection="0"/>
    <xf numFmtId="176" fontId="62" fillId="0" borderId="0" applyFill="0" applyBorder="0" applyAlignment="0" applyProtection="0"/>
    <xf numFmtId="3" fontId="80" fillId="0" borderId="0"/>
    <xf numFmtId="0" fontId="73" fillId="0" borderId="0" applyNumberFormat="0" applyFill="0" applyBorder="0" applyAlignment="0" applyProtection="0"/>
    <xf numFmtId="0" fontId="60" fillId="0" borderId="0"/>
    <xf numFmtId="0" fontId="6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9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33" applyNumberFormat="0" applyFill="0" applyAlignment="0" applyProtection="0"/>
    <xf numFmtId="0" fontId="122" fillId="0" borderId="34" applyNumberFormat="0" applyFill="0" applyAlignment="0" applyProtection="0"/>
    <xf numFmtId="0" fontId="123" fillId="0" borderId="35" applyNumberFormat="0" applyFill="0" applyAlignment="0" applyProtection="0"/>
    <xf numFmtId="0" fontId="123" fillId="0" borderId="0" applyNumberFormat="0" applyFill="0" applyBorder="0" applyAlignment="0" applyProtection="0"/>
    <xf numFmtId="0" fontId="124" fillId="33" borderId="0" applyNumberFormat="0" applyBorder="0" applyAlignment="0" applyProtection="0"/>
    <xf numFmtId="0" fontId="125" fillId="34" borderId="0" applyNumberFormat="0" applyBorder="0" applyAlignment="0" applyProtection="0"/>
    <xf numFmtId="0" fontId="126" fillId="35" borderId="0" applyNumberFormat="0" applyBorder="0" applyAlignment="0" applyProtection="0"/>
    <xf numFmtId="0" fontId="127" fillId="36" borderId="36" applyNumberFormat="0" applyAlignment="0" applyProtection="0"/>
    <xf numFmtId="0" fontId="128" fillId="37" borderId="37" applyNumberFormat="0" applyAlignment="0" applyProtection="0"/>
    <xf numFmtId="0" fontId="129" fillId="37" borderId="36" applyNumberFormat="0" applyAlignment="0" applyProtection="0"/>
    <xf numFmtId="0" fontId="130" fillId="0" borderId="38" applyNumberFormat="0" applyFill="0" applyAlignment="0" applyProtection="0"/>
    <xf numFmtId="0" fontId="131" fillId="38" borderId="39" applyNumberFormat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41" applyNumberFormat="0" applyFill="0" applyAlignment="0" applyProtection="0"/>
    <xf numFmtId="0" fontId="135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135" fillId="47" borderId="0" applyNumberFormat="0" applyBorder="0" applyAlignment="0" applyProtection="0"/>
    <xf numFmtId="0" fontId="135" fillId="48" borderId="0" applyNumberFormat="0" applyBorder="0" applyAlignment="0" applyProtection="0"/>
    <xf numFmtId="0" fontId="57" fillId="49" borderId="0" applyNumberFormat="0" applyBorder="0" applyAlignment="0" applyProtection="0"/>
    <xf numFmtId="0" fontId="57" fillId="50" borderId="0" applyNumberFormat="0" applyBorder="0" applyAlignment="0" applyProtection="0"/>
    <xf numFmtId="0" fontId="135" fillId="51" borderId="0" applyNumberFormat="0" applyBorder="0" applyAlignment="0" applyProtection="0"/>
    <xf numFmtId="0" fontId="135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135" fillId="55" borderId="0" applyNumberFormat="0" applyBorder="0" applyAlignment="0" applyProtection="0"/>
    <xf numFmtId="0" fontId="135" fillId="56" borderId="0" applyNumberFormat="0" applyBorder="0" applyAlignment="0" applyProtection="0"/>
    <xf numFmtId="0" fontId="57" fillId="57" borderId="0" applyNumberFormat="0" applyBorder="0" applyAlignment="0" applyProtection="0"/>
    <xf numFmtId="0" fontId="57" fillId="58" borderId="0" applyNumberFormat="0" applyBorder="0" applyAlignment="0" applyProtection="0"/>
    <xf numFmtId="0" fontId="135" fillId="59" borderId="0" applyNumberFormat="0" applyBorder="0" applyAlignment="0" applyProtection="0"/>
    <xf numFmtId="0" fontId="135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135" fillId="63" borderId="0" applyNumberFormat="0" applyBorder="0" applyAlignment="0" applyProtection="0"/>
    <xf numFmtId="0" fontId="138" fillId="77" borderId="0"/>
    <xf numFmtId="0" fontId="138" fillId="76" borderId="0"/>
    <xf numFmtId="0" fontId="138" fillId="76" borderId="0"/>
    <xf numFmtId="0" fontId="136" fillId="0" borderId="0"/>
    <xf numFmtId="0" fontId="137" fillId="64" borderId="0"/>
    <xf numFmtId="0" fontId="137" fillId="65" borderId="0"/>
    <xf numFmtId="0" fontId="137" fillId="66" borderId="0"/>
    <xf numFmtId="0" fontId="137" fillId="67" borderId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79" fillId="0" borderId="45" applyNumberFormat="0" applyFill="0" applyAlignment="0" applyProtection="0"/>
    <xf numFmtId="0" fontId="137" fillId="68" borderId="0"/>
    <xf numFmtId="0" fontId="79" fillId="0" borderId="49" applyNumberFormat="0" applyFill="0" applyAlignment="0" applyProtection="0"/>
    <xf numFmtId="0" fontId="79" fillId="0" borderId="49" applyNumberFormat="0" applyFill="0" applyAlignment="0" applyProtection="0"/>
    <xf numFmtId="0" fontId="79" fillId="0" borderId="49" applyNumberFormat="0" applyFill="0" applyAlignment="0" applyProtection="0"/>
    <xf numFmtId="0" fontId="79" fillId="0" borderId="49" applyNumberFormat="0" applyFill="0" applyAlignment="0" applyProtection="0"/>
    <xf numFmtId="0" fontId="137" fillId="69" borderId="0"/>
    <xf numFmtId="0" fontId="137" fillId="64" borderId="0"/>
    <xf numFmtId="0" fontId="137" fillId="64" borderId="0"/>
    <xf numFmtId="0" fontId="137" fillId="64" borderId="0"/>
    <xf numFmtId="0" fontId="137" fillId="64" borderId="0"/>
    <xf numFmtId="0" fontId="137" fillId="65" borderId="0"/>
    <xf numFmtId="0" fontId="137" fillId="65" borderId="0"/>
    <xf numFmtId="0" fontId="137" fillId="65" borderId="0"/>
    <xf numFmtId="0" fontId="137" fillId="65" borderId="0"/>
    <xf numFmtId="0" fontId="137" fillId="66" borderId="0"/>
    <xf numFmtId="0" fontId="137" fillId="66" borderId="0"/>
    <xf numFmtId="0" fontId="137" fillId="66" borderId="0"/>
    <xf numFmtId="0" fontId="137" fillId="66" borderId="0"/>
    <xf numFmtId="0" fontId="137" fillId="67" borderId="0"/>
    <xf numFmtId="0" fontId="137" fillId="67" borderId="0"/>
    <xf numFmtId="0" fontId="137" fillId="67" borderId="0"/>
    <xf numFmtId="0" fontId="137" fillId="67" borderId="0"/>
    <xf numFmtId="0" fontId="137" fillId="68" borderId="0"/>
    <xf numFmtId="0" fontId="137" fillId="68" borderId="0"/>
    <xf numFmtId="0" fontId="137" fillId="68" borderId="0"/>
    <xf numFmtId="0" fontId="137" fillId="68" borderId="0"/>
    <xf numFmtId="0" fontId="137" fillId="69" borderId="0"/>
    <xf numFmtId="0" fontId="137" fillId="69" borderId="0"/>
    <xf numFmtId="0" fontId="137" fillId="69" borderId="0"/>
    <xf numFmtId="0" fontId="137" fillId="70" borderId="0"/>
    <xf numFmtId="0" fontId="137" fillId="71" borderId="0"/>
    <xf numFmtId="0" fontId="137" fillId="72" borderId="0"/>
    <xf numFmtId="0" fontId="137" fillId="73" borderId="0"/>
    <xf numFmtId="0" fontId="137" fillId="67" borderId="0"/>
    <xf numFmtId="0" fontId="137" fillId="71" borderId="0"/>
    <xf numFmtId="0" fontId="137" fillId="74" borderId="0"/>
    <xf numFmtId="0" fontId="137" fillId="71" borderId="0"/>
    <xf numFmtId="0" fontId="137" fillId="71" borderId="0"/>
    <xf numFmtId="0" fontId="137" fillId="71" borderId="0"/>
    <xf numFmtId="0" fontId="137" fillId="71" borderId="0"/>
    <xf numFmtId="0" fontId="137" fillId="72" borderId="0"/>
    <xf numFmtId="0" fontId="137" fillId="72" borderId="0"/>
    <xf numFmtId="0" fontId="137" fillId="72" borderId="0"/>
    <xf numFmtId="0" fontId="137" fillId="72" borderId="0"/>
    <xf numFmtId="0" fontId="137" fillId="73" borderId="0"/>
    <xf numFmtId="0" fontId="137" fillId="73" borderId="0"/>
    <xf numFmtId="0" fontId="137" fillId="73" borderId="0"/>
    <xf numFmtId="0" fontId="137" fillId="73" borderId="0"/>
    <xf numFmtId="0" fontId="137" fillId="67" borderId="0"/>
    <xf numFmtId="0" fontId="137" fillId="67" borderId="0"/>
    <xf numFmtId="0" fontId="137" fillId="67" borderId="0"/>
    <xf numFmtId="0" fontId="137" fillId="67" borderId="0"/>
    <xf numFmtId="0" fontId="137" fillId="71" borderId="0"/>
    <xf numFmtId="0" fontId="137" fillId="71" borderId="0"/>
    <xf numFmtId="0" fontId="137" fillId="71" borderId="0"/>
    <xf numFmtId="0" fontId="137" fillId="71" borderId="0"/>
    <xf numFmtId="0" fontId="137" fillId="74" borderId="0"/>
    <xf numFmtId="0" fontId="137" fillId="74" borderId="0"/>
    <xf numFmtId="0" fontId="137" fillId="74" borderId="0"/>
    <xf numFmtId="0" fontId="137" fillId="74" borderId="0"/>
    <xf numFmtId="0" fontId="138" fillId="75" borderId="0"/>
    <xf numFmtId="0" fontId="138" fillId="72" borderId="0"/>
    <xf numFmtId="0" fontId="138" fillId="73" borderId="0"/>
    <xf numFmtId="0" fontId="138" fillId="76" borderId="0"/>
    <xf numFmtId="0" fontId="138" fillId="77" borderId="0"/>
    <xf numFmtId="0" fontId="138" fillId="78" borderId="0"/>
    <xf numFmtId="0" fontId="138" fillId="75" borderId="0"/>
    <xf numFmtId="0" fontId="138" fillId="75" borderId="0"/>
    <xf numFmtId="0" fontId="138" fillId="75" borderId="0"/>
    <xf numFmtId="0" fontId="138" fillId="75" borderId="0"/>
    <xf numFmtId="0" fontId="138" fillId="72" borderId="0"/>
    <xf numFmtId="0" fontId="72" fillId="8" borderId="44" applyNumberFormat="0" applyAlignment="0" applyProtection="0"/>
    <xf numFmtId="0" fontId="72" fillId="8" borderId="44" applyNumberFormat="0" applyAlignment="0" applyProtection="0"/>
    <xf numFmtId="0" fontId="72" fillId="8" borderId="44" applyNumberFormat="0" applyAlignment="0" applyProtection="0"/>
    <xf numFmtId="0" fontId="72" fillId="8" borderId="44" applyNumberFormat="0" applyAlignment="0" applyProtection="0"/>
    <xf numFmtId="0" fontId="138" fillId="72" borderId="0"/>
    <xf numFmtId="0" fontId="138" fillId="72" borderId="0"/>
    <xf numFmtId="0" fontId="138" fillId="72" borderId="0"/>
    <xf numFmtId="0" fontId="138" fillId="73" borderId="0"/>
    <xf numFmtId="0" fontId="138" fillId="73" borderId="0"/>
    <xf numFmtId="0" fontId="72" fillId="8" borderId="48" applyNumberFormat="0" applyAlignment="0" applyProtection="0"/>
    <xf numFmtId="0" fontId="72" fillId="8" borderId="48" applyNumberFormat="0" applyAlignment="0" applyProtection="0"/>
    <xf numFmtId="0" fontId="72" fillId="8" borderId="48" applyNumberFormat="0" applyAlignment="0" applyProtection="0"/>
    <xf numFmtId="0" fontId="72" fillId="8" borderId="48" applyNumberFormat="0" applyAlignment="0" applyProtection="0"/>
    <xf numFmtId="0" fontId="138" fillId="73" borderId="0"/>
    <xf numFmtId="0" fontId="138" fillId="73" borderId="0"/>
    <xf numFmtId="0" fontId="138" fillId="76" borderId="0"/>
    <xf numFmtId="0" fontId="138" fillId="76" borderId="0"/>
    <xf numFmtId="0" fontId="72" fillId="8" borderId="44" applyNumberFormat="0" applyAlignment="0" applyProtection="0"/>
    <xf numFmtId="0" fontId="62" fillId="23" borderId="43" applyNumberFormat="0" applyAlignment="0" applyProtection="0"/>
    <xf numFmtId="0" fontId="62" fillId="23" borderId="43" applyNumberFormat="0" applyAlignment="0" applyProtection="0"/>
    <xf numFmtId="0" fontId="62" fillId="23" borderId="43" applyNumberFormat="0" applyAlignment="0" applyProtection="0"/>
    <xf numFmtId="0" fontId="62" fillId="23" borderId="43" applyNumberFormat="0" applyAlignment="0" applyProtection="0"/>
    <xf numFmtId="0" fontId="62" fillId="23" borderId="43" applyNumberFormat="0" applyAlignment="0" applyProtection="0"/>
    <xf numFmtId="0" fontId="138" fillId="76" borderId="0"/>
    <xf numFmtId="0" fontId="138" fillId="76" borderId="0"/>
    <xf numFmtId="0" fontId="138" fillId="77" borderId="0"/>
    <xf numFmtId="0" fontId="138" fillId="77" borderId="0"/>
    <xf numFmtId="0" fontId="138" fillId="77" borderId="0"/>
    <xf numFmtId="0" fontId="138" fillId="77" borderId="0"/>
    <xf numFmtId="0" fontId="138" fillId="78" borderId="0"/>
    <xf numFmtId="0" fontId="138" fillId="78" borderId="0"/>
    <xf numFmtId="0" fontId="138" fillId="78" borderId="0"/>
    <xf numFmtId="0" fontId="72" fillId="8" borderId="48" applyNumberFormat="0" applyAlignment="0" applyProtection="0"/>
    <xf numFmtId="0" fontId="62" fillId="23" borderId="47" applyNumberFormat="0" applyAlignment="0" applyProtection="0"/>
    <xf numFmtId="0" fontId="62" fillId="23" borderId="47" applyNumberFormat="0" applyAlignment="0" applyProtection="0"/>
    <xf numFmtId="0" fontId="62" fillId="23" borderId="47" applyNumberFormat="0" applyAlignment="0" applyProtection="0"/>
    <xf numFmtId="0" fontId="62" fillId="23" borderId="47" applyNumberFormat="0" applyAlignment="0" applyProtection="0"/>
    <xf numFmtId="0" fontId="62" fillId="23" borderId="47" applyNumberFormat="0" applyAlignment="0" applyProtection="0"/>
    <xf numFmtId="0" fontId="138" fillId="78" borderId="0"/>
    <xf numFmtId="0" fontId="138" fillId="79" borderId="0"/>
    <xf numFmtId="0" fontId="138" fillId="80" borderId="0"/>
    <xf numFmtId="0" fontId="140" fillId="65" borderId="0"/>
    <xf numFmtId="180" fontId="141" fillId="0" borderId="0">
      <alignment vertical="top"/>
    </xf>
    <xf numFmtId="180" fontId="142" fillId="0" borderId="0">
      <alignment horizontal="right"/>
    </xf>
    <xf numFmtId="180" fontId="142" fillId="0" borderId="0">
      <alignment horizontal="left"/>
    </xf>
    <xf numFmtId="0" fontId="143" fillId="66" borderId="0"/>
    <xf numFmtId="0" fontId="143" fillId="66" borderId="0"/>
    <xf numFmtId="0" fontId="143" fillId="66" borderId="0"/>
    <xf numFmtId="0" fontId="143" fillId="66" borderId="0"/>
    <xf numFmtId="2" fontId="144" fillId="0" borderId="0">
      <protection locked="0"/>
    </xf>
    <xf numFmtId="2" fontId="145" fillId="0" borderId="0">
      <protection locked="0"/>
    </xf>
    <xf numFmtId="0" fontId="69" fillId="7" borderId="42" applyNumberFormat="0" applyAlignment="0" applyProtection="0"/>
    <xf numFmtId="0" fontId="146" fillId="0" borderId="0"/>
    <xf numFmtId="0" fontId="147" fillId="0" borderId="0"/>
    <xf numFmtId="0" fontId="148" fillId="70" borderId="50"/>
    <xf numFmtId="0" fontId="148" fillId="70" borderId="50"/>
    <xf numFmtId="0" fontId="148" fillId="70" borderId="50"/>
    <xf numFmtId="0" fontId="148" fillId="70" borderId="50"/>
    <xf numFmtId="0" fontId="148" fillId="70" borderId="50"/>
    <xf numFmtId="0" fontId="149" fillId="0" borderId="0">
      <alignment vertical="center"/>
    </xf>
    <xf numFmtId="0" fontId="150" fillId="83" borderId="51"/>
    <xf numFmtId="0" fontId="150" fillId="83" borderId="51"/>
    <xf numFmtId="0" fontId="150" fillId="83" borderId="51"/>
    <xf numFmtId="0" fontId="150" fillId="83" borderId="51"/>
    <xf numFmtId="0" fontId="151" fillId="0" borderId="52"/>
    <xf numFmtId="0" fontId="151" fillId="0" borderId="52"/>
    <xf numFmtId="0" fontId="151" fillId="0" borderId="52"/>
    <xf numFmtId="0" fontId="151" fillId="0" borderId="52"/>
    <xf numFmtId="0" fontId="69" fillId="7" borderId="46" applyNumberFormat="0" applyAlignment="0" applyProtection="0"/>
    <xf numFmtId="0" fontId="69" fillId="8" borderId="42" applyNumberFormat="0" applyAlignment="0" applyProtection="0"/>
    <xf numFmtId="0" fontId="69" fillId="7" borderId="42" applyNumberFormat="0" applyAlignment="0" applyProtection="0"/>
    <xf numFmtId="0" fontId="69" fillId="7" borderId="42" applyNumberFormat="0" applyAlignment="0" applyProtection="0"/>
    <xf numFmtId="0" fontId="69" fillId="7" borderId="42" applyNumberFormat="0" applyAlignment="0" applyProtection="0"/>
    <xf numFmtId="0" fontId="150" fillId="83" borderId="51"/>
    <xf numFmtId="4" fontId="137" fillId="0" borderId="0"/>
    <xf numFmtId="181" fontId="152" fillId="0" borderId="0"/>
    <xf numFmtId="181" fontId="152" fillId="0" borderId="0"/>
    <xf numFmtId="3" fontId="137" fillId="0" borderId="0"/>
    <xf numFmtId="182" fontId="137" fillId="0" borderId="0"/>
    <xf numFmtId="0" fontId="137" fillId="0" borderId="0"/>
    <xf numFmtId="0" fontId="137" fillId="0" borderId="0"/>
    <xf numFmtId="168" fontId="137" fillId="0" borderId="0"/>
    <xf numFmtId="183" fontId="137" fillId="0" borderId="0"/>
    <xf numFmtId="0" fontId="138" fillId="79" borderId="0"/>
    <xf numFmtId="0" fontId="138" fillId="79" borderId="0"/>
    <xf numFmtId="0" fontId="138" fillId="79" borderId="0"/>
    <xf numFmtId="0" fontId="138" fillId="79" borderId="0"/>
    <xf numFmtId="0" fontId="69" fillId="8" borderId="46" applyNumberFormat="0" applyAlignment="0" applyProtection="0"/>
    <xf numFmtId="0" fontId="69" fillId="7" borderId="46" applyNumberFormat="0" applyAlignment="0" applyProtection="0"/>
    <xf numFmtId="0" fontId="69" fillId="7" borderId="46" applyNumberFormat="0" applyAlignment="0" applyProtection="0"/>
    <xf numFmtId="0" fontId="69" fillId="7" borderId="46" applyNumberFormat="0" applyAlignment="0" applyProtection="0"/>
    <xf numFmtId="0" fontId="138" fillId="80" borderId="0"/>
    <xf numFmtId="0" fontId="138" fillId="80" borderId="0"/>
    <xf numFmtId="0" fontId="138" fillId="80" borderId="0"/>
    <xf numFmtId="0" fontId="138" fillId="80" borderId="0"/>
    <xf numFmtId="0" fontId="138" fillId="81" borderId="0"/>
    <xf numFmtId="0" fontId="138" fillId="81" borderId="0"/>
    <xf numFmtId="0" fontId="138" fillId="81" borderId="0"/>
    <xf numFmtId="0" fontId="138" fillId="81" borderId="0"/>
    <xf numFmtId="0" fontId="138" fillId="76" borderId="0"/>
    <xf numFmtId="0" fontId="138" fillId="76" borderId="0"/>
    <xf numFmtId="0" fontId="138" fillId="77" borderId="0"/>
    <xf numFmtId="0" fontId="138" fillId="82" borderId="0"/>
    <xf numFmtId="0" fontId="138" fillId="82" borderId="0"/>
    <xf numFmtId="0" fontId="138" fillId="82" borderId="0"/>
    <xf numFmtId="0" fontId="138" fillId="82" borderId="0"/>
    <xf numFmtId="0" fontId="57" fillId="0" borderId="0"/>
    <xf numFmtId="0" fontId="153" fillId="69" borderId="50"/>
    <xf numFmtId="0" fontId="153" fillId="69" borderId="50"/>
    <xf numFmtId="0" fontId="153" fillId="69" borderId="50"/>
    <xf numFmtId="0" fontId="153" fillId="70" borderId="50"/>
    <xf numFmtId="184" fontId="152" fillId="0" borderId="0"/>
    <xf numFmtId="0" fontId="66" fillId="8" borderId="42" applyNumberFormat="0" applyAlignment="0" applyProtection="0"/>
    <xf numFmtId="0" fontId="66" fillId="8" borderId="42" applyNumberFormat="0" applyAlignment="0" applyProtection="0"/>
    <xf numFmtId="0" fontId="66" fillId="8" borderId="42" applyNumberFormat="0" applyAlignment="0" applyProtection="0"/>
    <xf numFmtId="0" fontId="66" fillId="8" borderId="42" applyNumberFormat="0" applyAlignment="0" applyProtection="0"/>
    <xf numFmtId="0" fontId="66" fillId="8" borderId="42" applyNumberFormat="0" applyAlignment="0" applyProtection="0"/>
    <xf numFmtId="0" fontId="152" fillId="0" borderId="0"/>
    <xf numFmtId="0" fontId="154" fillId="0" borderId="0"/>
    <xf numFmtId="0" fontId="155" fillId="0" borderId="53">
      <alignment horizontal="center"/>
    </xf>
    <xf numFmtId="2" fontId="137" fillId="0" borderId="0"/>
    <xf numFmtId="0" fontId="156" fillId="0" borderId="0">
      <alignment horizontal="left"/>
    </xf>
    <xf numFmtId="0" fontId="143" fillId="66" borderId="0"/>
    <xf numFmtId="0" fontId="157" fillId="0" borderId="0">
      <alignment horizontal="center"/>
    </xf>
    <xf numFmtId="0" fontId="158" fillId="0" borderId="54"/>
    <xf numFmtId="0" fontId="159" fillId="0" borderId="55"/>
    <xf numFmtId="0" fontId="160" fillId="0" borderId="56"/>
    <xf numFmtId="0" fontId="160" fillId="0" borderId="0"/>
    <xf numFmtId="9" fontId="57" fillId="0" borderId="0" applyFont="0" applyFill="0" applyBorder="0" applyAlignment="0" applyProtection="0"/>
    <xf numFmtId="0" fontId="157" fillId="0" borderId="0">
      <alignment horizontal="center" textRotation="90"/>
    </xf>
    <xf numFmtId="0" fontId="140" fillId="65" borderId="0"/>
    <xf numFmtId="0" fontId="140" fillId="65" borderId="0"/>
    <xf numFmtId="0" fontId="140" fillId="65" borderId="0"/>
    <xf numFmtId="0" fontId="140" fillId="65" borderId="0"/>
    <xf numFmtId="0" fontId="139" fillId="0" borderId="0"/>
    <xf numFmtId="0" fontId="153" fillId="69" borderId="50"/>
    <xf numFmtId="171" fontId="137" fillId="0" borderId="0"/>
    <xf numFmtId="0" fontId="66" fillId="8" borderId="46" applyNumberFormat="0" applyAlignment="0" applyProtection="0"/>
    <xf numFmtId="0" fontId="66" fillId="8" borderId="46" applyNumberFormat="0" applyAlignment="0" applyProtection="0"/>
    <xf numFmtId="0" fontId="66" fillId="8" borderId="46" applyNumberFormat="0" applyAlignment="0" applyProtection="0"/>
    <xf numFmtId="0" fontId="66" fillId="8" borderId="46" applyNumberFormat="0" applyAlignment="0" applyProtection="0"/>
    <xf numFmtId="0" fontId="66" fillId="8" borderId="46" applyNumberFormat="0" applyAlignment="0" applyProtection="0"/>
    <xf numFmtId="0" fontId="151" fillId="0" borderId="52"/>
    <xf numFmtId="185" fontId="152" fillId="0" borderId="0"/>
    <xf numFmtId="182" fontId="137" fillId="0" borderId="0"/>
    <xf numFmtId="0" fontId="161" fillId="84" borderId="0"/>
    <xf numFmtId="0" fontId="161" fillId="84" borderId="0"/>
    <xf numFmtId="0" fontId="161" fillId="84" borderId="0"/>
    <xf numFmtId="0" fontId="161" fillId="84" borderId="0"/>
    <xf numFmtId="0" fontId="161" fillId="84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37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37" fillId="0" borderId="0"/>
    <xf numFmtId="0" fontId="137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85" borderId="57"/>
    <xf numFmtId="0" fontId="152" fillId="85" borderId="57"/>
    <xf numFmtId="0" fontId="152" fillId="85" borderId="57"/>
    <xf numFmtId="0" fontId="152" fillId="85" borderId="57"/>
    <xf numFmtId="0" fontId="152" fillId="85" borderId="57"/>
    <xf numFmtId="0" fontId="162" fillId="70" borderId="58"/>
    <xf numFmtId="173" fontId="144" fillId="0" borderId="0">
      <protection locked="0"/>
    </xf>
    <xf numFmtId="186" fontId="144" fillId="0" borderId="0">
      <protection locked="0"/>
    </xf>
    <xf numFmtId="9" fontId="152" fillId="0" borderId="0"/>
    <xf numFmtId="9" fontId="163" fillId="0" borderId="0"/>
    <xf numFmtId="9" fontId="137" fillId="0" borderId="0"/>
    <xf numFmtId="9" fontId="152" fillId="0" borderId="0"/>
    <xf numFmtId="9" fontId="137" fillId="0" borderId="0"/>
    <xf numFmtId="9" fontId="152" fillId="0" borderId="0"/>
    <xf numFmtId="9" fontId="152" fillId="0" borderId="0"/>
    <xf numFmtId="9" fontId="152" fillId="0" borderId="0"/>
    <xf numFmtId="9" fontId="152" fillId="0" borderId="0"/>
    <xf numFmtId="9" fontId="152" fillId="0" borderId="0"/>
    <xf numFmtId="9" fontId="152" fillId="0" borderId="0"/>
    <xf numFmtId="0" fontId="164" fillId="0" borderId="0"/>
    <xf numFmtId="187" fontId="164" fillId="0" borderId="0"/>
    <xf numFmtId="0" fontId="142" fillId="0" borderId="0"/>
    <xf numFmtId="0" fontId="162" fillId="70" borderId="58"/>
    <xf numFmtId="0" fontId="162" fillId="70" borderId="58"/>
    <xf numFmtId="0" fontId="162" fillId="70" borderId="58"/>
    <xf numFmtId="0" fontId="162" fillId="70" borderId="58"/>
    <xf numFmtId="188" fontId="137" fillId="0" borderId="0"/>
    <xf numFmtId="188" fontId="165" fillId="0" borderId="31"/>
    <xf numFmtId="175" fontId="152" fillId="0" borderId="0">
      <protection locked="0"/>
    </xf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181" fontId="152" fillId="0" borderId="0"/>
    <xf numFmtId="43" fontId="57" fillId="0" borderId="0" applyFont="0" applyFill="0" applyBorder="0" applyAlignment="0" applyProtection="0"/>
    <xf numFmtId="181" fontId="137" fillId="0" borderId="0"/>
    <xf numFmtId="189" fontId="152" fillId="0" borderId="0"/>
    <xf numFmtId="181" fontId="152" fillId="0" borderId="0"/>
    <xf numFmtId="0" fontId="152" fillId="0" borderId="0"/>
    <xf numFmtId="181" fontId="152" fillId="0" borderId="0"/>
    <xf numFmtId="0" fontId="138" fillId="77" borderId="0"/>
    <xf numFmtId="180" fontId="139" fillId="0" borderId="32"/>
    <xf numFmtId="0" fontId="138" fillId="82" borderId="0"/>
    <xf numFmtId="0" fontId="138" fillId="76" borderId="0"/>
    <xf numFmtId="0" fontId="138" fillId="81" borderId="0"/>
    <xf numFmtId="0" fontId="138" fillId="77" borderId="0"/>
    <xf numFmtId="0" fontId="138" fillId="77" borderId="0"/>
    <xf numFmtId="2" fontId="137" fillId="0" borderId="0"/>
    <xf numFmtId="181" fontId="152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7" fontId="137" fillId="0" borderId="0"/>
    <xf numFmtId="178" fontId="137" fillId="0" borderId="0"/>
    <xf numFmtId="0" fontId="167" fillId="0" borderId="0"/>
    <xf numFmtId="0" fontId="168" fillId="0" borderId="59"/>
    <xf numFmtId="0" fontId="158" fillId="0" borderId="54"/>
    <xf numFmtId="0" fontId="158" fillId="0" borderId="54"/>
    <xf numFmtId="0" fontId="158" fillId="0" borderId="54"/>
    <xf numFmtId="0" fontId="158" fillId="0" borderId="54"/>
    <xf numFmtId="0" fontId="158" fillId="0" borderId="54"/>
    <xf numFmtId="0" fontId="169" fillId="0" borderId="0"/>
    <xf numFmtId="0" fontId="167" fillId="0" borderId="0"/>
    <xf numFmtId="0" fontId="159" fillId="0" borderId="55"/>
    <xf numFmtId="0" fontId="159" fillId="0" borderId="55"/>
    <xf numFmtId="0" fontId="159" fillId="0" borderId="55"/>
    <xf numFmtId="0" fontId="159" fillId="0" borderId="55"/>
    <xf numFmtId="0" fontId="160" fillId="0" borderId="56"/>
    <xf numFmtId="0" fontId="160" fillId="0" borderId="56"/>
    <xf numFmtId="0" fontId="160" fillId="0" borderId="56"/>
    <xf numFmtId="0" fontId="160" fillId="0" borderId="56"/>
    <xf numFmtId="0" fontId="160" fillId="0" borderId="0"/>
    <xf numFmtId="0" fontId="160" fillId="0" borderId="0"/>
    <xf numFmtId="0" fontId="160" fillId="0" borderId="0"/>
    <xf numFmtId="0" fontId="160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2" fontId="170" fillId="0" borderId="0">
      <protection locked="0"/>
    </xf>
    <xf numFmtId="2" fontId="170" fillId="0" borderId="0">
      <protection locked="0"/>
    </xf>
    <xf numFmtId="0" fontId="171" fillId="0" borderId="60"/>
    <xf numFmtId="0" fontId="171" fillId="0" borderId="60"/>
    <xf numFmtId="0" fontId="171" fillId="0" borderId="60"/>
    <xf numFmtId="0" fontId="171" fillId="0" borderId="60"/>
    <xf numFmtId="186" fontId="144" fillId="0" borderId="0">
      <protection locked="0"/>
    </xf>
    <xf numFmtId="190" fontId="144" fillId="0" borderId="0">
      <protection locked="0"/>
    </xf>
    <xf numFmtId="0" fontId="152" fillId="0" borderId="0"/>
    <xf numFmtId="189" fontId="163" fillId="0" borderId="0"/>
    <xf numFmtId="181" fontId="152" fillId="0" borderId="0"/>
    <xf numFmtId="189" fontId="152" fillId="0" borderId="0"/>
    <xf numFmtId="181" fontId="152" fillId="0" borderId="0"/>
    <xf numFmtId="189" fontId="152" fillId="0" borderId="0"/>
    <xf numFmtId="3" fontId="137" fillId="0" borderId="0"/>
    <xf numFmtId="0" fontId="166" fillId="0" borderId="0"/>
    <xf numFmtId="0" fontId="76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168" fillId="0" borderId="59"/>
    <xf numFmtId="0" fontId="63" fillId="0" borderId="0"/>
    <xf numFmtId="4" fontId="137" fillId="0" borderId="0"/>
    <xf numFmtId="0" fontId="57" fillId="0" borderId="0"/>
    <xf numFmtId="4" fontId="137" fillId="0" borderId="0"/>
    <xf numFmtId="0" fontId="168" fillId="0" borderId="59"/>
    <xf numFmtId="0" fontId="119" fillId="0" borderId="0"/>
    <xf numFmtId="176" fontId="62" fillId="0" borderId="0" applyFill="0" applyBorder="0" applyAlignment="0" applyProtection="0"/>
    <xf numFmtId="0" fontId="172" fillId="86" borderId="0" applyBorder="0" applyProtection="0"/>
    <xf numFmtId="0" fontId="57" fillId="0" borderId="0"/>
    <xf numFmtId="0" fontId="57" fillId="39" borderId="40" applyNumberFormat="0" applyFont="0" applyAlignment="0" applyProtection="0"/>
    <xf numFmtId="0" fontId="62" fillId="0" borderId="0"/>
    <xf numFmtId="0" fontId="57" fillId="0" borderId="0"/>
    <xf numFmtId="9" fontId="57" fillId="0" borderId="0" applyFont="0" applyFill="0" applyBorder="0" applyAlignment="0" applyProtection="0"/>
    <xf numFmtId="0" fontId="57" fillId="39" borderId="40" applyNumberFormat="0" applyFont="0" applyAlignment="0" applyProtection="0"/>
    <xf numFmtId="43" fontId="57" fillId="0" borderId="0" applyFont="0" applyFill="0" applyBorder="0" applyAlignment="0" applyProtection="0"/>
    <xf numFmtId="0" fontId="57" fillId="0" borderId="0"/>
    <xf numFmtId="9" fontId="5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9" fontId="57" fillId="0" borderId="0" applyFont="0" applyFill="0" applyBorder="0" applyAlignment="0" applyProtection="0"/>
    <xf numFmtId="0" fontId="56" fillId="0" borderId="0"/>
    <xf numFmtId="0" fontId="119" fillId="0" borderId="0"/>
    <xf numFmtId="0" fontId="72" fillId="8" borderId="72" applyNumberFormat="0" applyAlignment="0" applyProtection="0"/>
    <xf numFmtId="0" fontId="72" fillId="8" borderId="72" applyNumberFormat="0" applyAlignment="0" applyProtection="0"/>
    <xf numFmtId="0" fontId="72" fillId="8" borderId="72" applyNumberFormat="0" applyAlignment="0" applyProtection="0"/>
    <xf numFmtId="0" fontId="72" fillId="8" borderId="72" applyNumberFormat="0" applyAlignment="0" applyProtection="0"/>
    <xf numFmtId="0" fontId="72" fillId="8" borderId="72" applyNumberFormat="0" applyAlignment="0" applyProtection="0"/>
    <xf numFmtId="0" fontId="62" fillId="23" borderId="71" applyNumberFormat="0" applyAlignment="0" applyProtection="0"/>
    <xf numFmtId="0" fontId="62" fillId="23" borderId="71" applyNumberFormat="0" applyAlignment="0" applyProtection="0"/>
    <xf numFmtId="0" fontId="62" fillId="23" borderId="71" applyNumberFormat="0" applyAlignment="0" applyProtection="0"/>
    <xf numFmtId="0" fontId="62" fillId="23" borderId="71" applyNumberFormat="0" applyAlignment="0" applyProtection="0"/>
    <xf numFmtId="0" fontId="62" fillId="23" borderId="71" applyNumberFormat="0" applyAlignment="0" applyProtection="0"/>
    <xf numFmtId="0" fontId="66" fillId="8" borderId="66" applyNumberFormat="0" applyAlignment="0" applyProtection="0"/>
    <xf numFmtId="0" fontId="66" fillId="8" borderId="66" applyNumberFormat="0" applyAlignment="0" applyProtection="0"/>
    <xf numFmtId="0" fontId="66" fillId="8" borderId="66" applyNumberFormat="0" applyAlignment="0" applyProtection="0"/>
    <xf numFmtId="0" fontId="66" fillId="8" borderId="66" applyNumberFormat="0" applyAlignment="0" applyProtection="0"/>
    <xf numFmtId="0" fontId="66" fillId="8" borderId="66" applyNumberFormat="0" applyAlignment="0" applyProtection="0"/>
    <xf numFmtId="0" fontId="69" fillId="7" borderId="70" applyNumberFormat="0" applyAlignment="0" applyProtection="0"/>
    <xf numFmtId="0" fontId="69" fillId="8" borderId="70" applyNumberFormat="0" applyAlignment="0" applyProtection="0"/>
    <xf numFmtId="0" fontId="69" fillId="7" borderId="70" applyNumberFormat="0" applyAlignment="0" applyProtection="0"/>
    <xf numFmtId="0" fontId="69" fillId="7" borderId="70" applyNumberFormat="0" applyAlignment="0" applyProtection="0"/>
    <xf numFmtId="0" fontId="69" fillId="7" borderId="70" applyNumberFormat="0" applyAlignment="0" applyProtection="0"/>
    <xf numFmtId="0" fontId="69" fillId="7" borderId="66" applyNumberFormat="0" applyAlignment="0" applyProtection="0"/>
    <xf numFmtId="0" fontId="69" fillId="7" borderId="66" applyNumberFormat="0" applyAlignment="0" applyProtection="0"/>
    <xf numFmtId="0" fontId="69" fillId="7" borderId="66" applyNumberFormat="0" applyAlignment="0" applyProtection="0"/>
    <xf numFmtId="0" fontId="69" fillId="8" borderId="66" applyNumberFormat="0" applyAlignment="0" applyProtection="0"/>
    <xf numFmtId="0" fontId="69" fillId="7" borderId="66" applyNumberFormat="0" applyAlignment="0" applyProtection="0"/>
    <xf numFmtId="0" fontId="66" fillId="8" borderId="70" applyNumberFormat="0" applyAlignment="0" applyProtection="0"/>
    <xf numFmtId="0" fontId="66" fillId="8" borderId="70" applyNumberFormat="0" applyAlignment="0" applyProtection="0"/>
    <xf numFmtId="0" fontId="66" fillId="8" borderId="70" applyNumberFormat="0" applyAlignment="0" applyProtection="0"/>
    <xf numFmtId="0" fontId="66" fillId="8" borderId="70" applyNumberFormat="0" applyAlignment="0" applyProtection="0"/>
    <xf numFmtId="0" fontId="66" fillId="8" borderId="70" applyNumberFormat="0" applyAlignment="0" applyProtection="0"/>
    <xf numFmtId="0" fontId="56" fillId="0" borderId="0"/>
    <xf numFmtId="0" fontId="62" fillId="23" borderId="67" applyNumberFormat="0" applyAlignment="0" applyProtection="0"/>
    <xf numFmtId="0" fontId="62" fillId="23" borderId="67" applyNumberFormat="0" applyAlignment="0" applyProtection="0"/>
    <xf numFmtId="0" fontId="62" fillId="23" borderId="67" applyNumberFormat="0" applyAlignment="0" applyProtection="0"/>
    <xf numFmtId="0" fontId="62" fillId="23" borderId="67" applyNumberFormat="0" applyAlignment="0" applyProtection="0"/>
    <xf numFmtId="0" fontId="62" fillId="23" borderId="67" applyNumberFormat="0" applyAlignment="0" applyProtection="0"/>
    <xf numFmtId="0" fontId="72" fillId="8" borderId="68" applyNumberFormat="0" applyAlignment="0" applyProtection="0"/>
    <xf numFmtId="9" fontId="56" fillId="0" borderId="0" applyFont="0" applyFill="0" applyBorder="0" applyAlignment="0" applyProtection="0"/>
    <xf numFmtId="0" fontId="72" fillId="8" borderId="68" applyNumberFormat="0" applyAlignment="0" applyProtection="0"/>
    <xf numFmtId="0" fontId="72" fillId="8" borderId="68" applyNumberFormat="0" applyAlignment="0" applyProtection="0"/>
    <xf numFmtId="0" fontId="72" fillId="8" borderId="68" applyNumberFormat="0" applyAlignment="0" applyProtection="0"/>
    <xf numFmtId="0" fontId="72" fillId="8" borderId="68" applyNumberFormat="0" applyAlignment="0" applyProtection="0"/>
    <xf numFmtId="0" fontId="79" fillId="0" borderId="69" applyNumberFormat="0" applyFill="0" applyAlignment="0" applyProtection="0"/>
    <xf numFmtId="0" fontId="79" fillId="0" borderId="69" applyNumberFormat="0" applyFill="0" applyAlignment="0" applyProtection="0"/>
    <xf numFmtId="0" fontId="79" fillId="0" borderId="69" applyNumberFormat="0" applyFill="0" applyAlignment="0" applyProtection="0"/>
    <xf numFmtId="0" fontId="79" fillId="0" borderId="69" applyNumberFormat="0" applyFill="0" applyAlignment="0" applyProtection="0"/>
    <xf numFmtId="43" fontId="56" fillId="0" borderId="0" applyFont="0" applyFill="0" applyBorder="0" applyAlignment="0" applyProtection="0"/>
    <xf numFmtId="0" fontId="56" fillId="0" borderId="0"/>
    <xf numFmtId="0" fontId="56" fillId="0" borderId="0"/>
    <xf numFmtId="0" fontId="100" fillId="0" borderId="0"/>
    <xf numFmtId="176" fontId="100" fillId="0" borderId="0" applyBorder="0" applyProtection="0"/>
    <xf numFmtId="0" fontId="79" fillId="0" borderId="73" applyNumberFormat="0" applyFill="0" applyAlignment="0" applyProtection="0"/>
    <xf numFmtId="0" fontId="79" fillId="0" borderId="73" applyNumberFormat="0" applyFill="0" applyAlignment="0" applyProtection="0"/>
    <xf numFmtId="0" fontId="79" fillId="0" borderId="73" applyNumberFormat="0" applyFill="0" applyAlignment="0" applyProtection="0"/>
    <xf numFmtId="0" fontId="79" fillId="0" borderId="73" applyNumberFormat="0" applyFill="0" applyAlignment="0" applyProtection="0"/>
    <xf numFmtId="0" fontId="173" fillId="0" borderId="0"/>
    <xf numFmtId="0" fontId="69" fillId="7" borderId="87" applyNumberFormat="0" applyAlignment="0" applyProtection="0"/>
    <xf numFmtId="0" fontId="69" fillId="7" borderId="87" applyNumberFormat="0" applyAlignment="0" applyProtection="0"/>
    <xf numFmtId="0" fontId="69" fillId="7" borderId="87" applyNumberFormat="0" applyAlignment="0" applyProtection="0"/>
    <xf numFmtId="0" fontId="69" fillId="8" borderId="87" applyNumberFormat="0" applyAlignment="0" applyProtection="0"/>
    <xf numFmtId="0" fontId="69" fillId="7" borderId="87" applyNumberFormat="0" applyAlignment="0" applyProtection="0"/>
    <xf numFmtId="0" fontId="55" fillId="0" borderId="0"/>
    <xf numFmtId="194" fontId="137" fillId="0" borderId="0"/>
    <xf numFmtId="194" fontId="137" fillId="0" borderId="0"/>
    <xf numFmtId="194" fontId="137" fillId="0" borderId="0"/>
    <xf numFmtId="0" fontId="66" fillId="8" borderId="83" applyNumberFormat="0" applyAlignment="0" applyProtection="0"/>
    <xf numFmtId="0" fontId="66" fillId="8" borderId="83" applyNumberFormat="0" applyAlignment="0" applyProtection="0"/>
    <xf numFmtId="0" fontId="66" fillId="8" borderId="83" applyNumberFormat="0" applyAlignment="0" applyProtection="0"/>
    <xf numFmtId="0" fontId="66" fillId="8" borderId="83" applyNumberFormat="0" applyAlignment="0" applyProtection="0"/>
    <xf numFmtId="0" fontId="66" fillId="8" borderId="83" applyNumberFormat="0" applyAlignment="0" applyProtection="0"/>
    <xf numFmtId="9" fontId="55" fillId="0" borderId="0" applyFont="0" applyFill="0" applyBorder="0" applyAlignment="0" applyProtection="0"/>
    <xf numFmtId="0" fontId="62" fillId="23" borderId="88" applyNumberFormat="0" applyAlignment="0" applyProtection="0"/>
    <xf numFmtId="0" fontId="62" fillId="23" borderId="88" applyNumberFormat="0" applyAlignment="0" applyProtection="0"/>
    <xf numFmtId="0" fontId="62" fillId="23" borderId="88" applyNumberFormat="0" applyAlignment="0" applyProtection="0"/>
    <xf numFmtId="0" fontId="62" fillId="23" borderId="88" applyNumberFormat="0" applyAlignment="0" applyProtection="0"/>
    <xf numFmtId="0" fontId="62" fillId="23" borderId="88" applyNumberFormat="0" applyAlignment="0" applyProtection="0"/>
    <xf numFmtId="0" fontId="72" fillId="8" borderId="89" applyNumberFormat="0" applyAlignment="0" applyProtection="0"/>
    <xf numFmtId="0" fontId="174" fillId="0" borderId="74"/>
    <xf numFmtId="0" fontId="175" fillId="0" borderId="0">
      <alignment vertical="top"/>
    </xf>
    <xf numFmtId="0" fontId="176" fillId="0" borderId="0">
      <alignment horizontal="right"/>
    </xf>
    <xf numFmtId="0" fontId="176" fillId="0" borderId="0">
      <alignment horizontal="left"/>
    </xf>
    <xf numFmtId="0" fontId="72" fillId="8" borderId="89" applyNumberFormat="0" applyAlignment="0" applyProtection="0"/>
    <xf numFmtId="0" fontId="72" fillId="8" borderId="89" applyNumberFormat="0" applyAlignment="0" applyProtection="0"/>
    <xf numFmtId="0" fontId="72" fillId="8" borderId="89" applyNumberFormat="0" applyAlignment="0" applyProtection="0"/>
    <xf numFmtId="192" fontId="144" fillId="0" borderId="0">
      <protection locked="0"/>
    </xf>
    <xf numFmtId="192" fontId="145" fillId="0" borderId="0">
      <protection locked="0"/>
    </xf>
    <xf numFmtId="191" fontId="177" fillId="0" borderId="0"/>
    <xf numFmtId="191" fontId="178" fillId="0" borderId="0"/>
    <xf numFmtId="0" fontId="72" fillId="8" borderId="89" applyNumberFormat="0" applyAlignment="0" applyProtection="0"/>
    <xf numFmtId="191" fontId="179" fillId="0" borderId="0">
      <alignment vertical="center"/>
    </xf>
    <xf numFmtId="0" fontId="150" fillId="83" borderId="58"/>
    <xf numFmtId="0" fontId="150" fillId="83" borderId="58"/>
    <xf numFmtId="0" fontId="150" fillId="83" borderId="58"/>
    <xf numFmtId="0" fontId="150" fillId="83" borderId="58"/>
    <xf numFmtId="0" fontId="151" fillId="0" borderId="75"/>
    <xf numFmtId="0" fontId="151" fillId="0" borderId="75"/>
    <xf numFmtId="0" fontId="151" fillId="0" borderId="75"/>
    <xf numFmtId="0" fontId="151" fillId="0" borderId="75"/>
    <xf numFmtId="0" fontId="150" fillId="83" borderId="58"/>
    <xf numFmtId="194" fontId="137" fillId="0" borderId="0"/>
    <xf numFmtId="195" fontId="180" fillId="0" borderId="0"/>
    <xf numFmtId="195" fontId="180" fillId="0" borderId="0"/>
    <xf numFmtId="193" fontId="137" fillId="0" borderId="0"/>
    <xf numFmtId="196" fontId="137" fillId="0" borderId="0"/>
    <xf numFmtId="191" fontId="137" fillId="0" borderId="0"/>
    <xf numFmtId="191" fontId="137" fillId="0" borderId="0"/>
    <xf numFmtId="191" fontId="186" fillId="0" borderId="81"/>
    <xf numFmtId="191" fontId="186" fillId="0" borderId="81"/>
    <xf numFmtId="197" fontId="180" fillId="0" borderId="0"/>
    <xf numFmtId="191" fontId="180" fillId="0" borderId="0"/>
    <xf numFmtId="191" fontId="181" fillId="0" borderId="76">
      <alignment horizontal="center"/>
    </xf>
    <xf numFmtId="192" fontId="137" fillId="0" borderId="0"/>
    <xf numFmtId="192" fontId="137" fillId="0" borderId="0"/>
    <xf numFmtId="191" fontId="182" fillId="0" borderId="0">
      <alignment horizontal="left"/>
    </xf>
    <xf numFmtId="0" fontId="183" fillId="0" borderId="0">
      <alignment horizontal="center"/>
    </xf>
    <xf numFmtId="0" fontId="158" fillId="0" borderId="77"/>
    <xf numFmtId="0" fontId="159" fillId="0" borderId="78"/>
    <xf numFmtId="0" fontId="160" fillId="0" borderId="79"/>
    <xf numFmtId="0" fontId="183" fillId="0" borderId="0">
      <alignment horizontal="center" textRotation="90"/>
    </xf>
    <xf numFmtId="191" fontId="174" fillId="0" borderId="0"/>
    <xf numFmtId="0" fontId="151" fillId="0" borderId="75"/>
    <xf numFmtId="185" fontId="180" fillId="0" borderId="0"/>
    <xf numFmtId="196" fontId="137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37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37" fillId="0" borderId="0"/>
    <xf numFmtId="191" fontId="137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191" fontId="180" fillId="0" borderId="0"/>
    <xf numFmtId="0" fontId="180" fillId="85" borderId="57"/>
    <xf numFmtId="0" fontId="180" fillId="85" borderId="57"/>
    <xf numFmtId="0" fontId="180" fillId="85" borderId="57"/>
    <xf numFmtId="0" fontId="180" fillId="85" borderId="57"/>
    <xf numFmtId="0" fontId="180" fillId="85" borderId="57"/>
    <xf numFmtId="198" fontId="180" fillId="0" borderId="0"/>
    <xf numFmtId="198" fontId="173" fillId="0" borderId="0"/>
    <xf numFmtId="198" fontId="137" fillId="0" borderId="0"/>
    <xf numFmtId="198" fontId="180" fillId="0" borderId="0"/>
    <xf numFmtId="198" fontId="137" fillId="0" borderId="0"/>
    <xf numFmtId="198" fontId="180" fillId="0" borderId="0"/>
    <xf numFmtId="198" fontId="180" fillId="0" borderId="0"/>
    <xf numFmtId="198" fontId="180" fillId="0" borderId="0"/>
    <xf numFmtId="198" fontId="180" fillId="0" borderId="0"/>
    <xf numFmtId="198" fontId="180" fillId="0" borderId="0"/>
    <xf numFmtId="198" fontId="180" fillId="0" borderId="0"/>
    <xf numFmtId="0" fontId="184" fillId="0" borderId="0"/>
    <xf numFmtId="187" fontId="184" fillId="0" borderId="0"/>
    <xf numFmtId="191" fontId="176" fillId="0" borderId="0"/>
    <xf numFmtId="199" fontId="137" fillId="0" borderId="0"/>
    <xf numFmtId="199" fontId="185" fillId="0" borderId="80"/>
    <xf numFmtId="175" fontId="180" fillId="0" borderId="0">
      <protection locked="0"/>
    </xf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80" fillId="0" borderId="0"/>
    <xf numFmtId="195" fontId="137" fillId="0" borderId="0"/>
    <xf numFmtId="200" fontId="180" fillId="0" borderId="0"/>
    <xf numFmtId="195" fontId="180" fillId="0" borderId="0"/>
    <xf numFmtId="191" fontId="180" fillId="0" borderId="0"/>
    <xf numFmtId="195" fontId="180" fillId="0" borderId="0"/>
    <xf numFmtId="195" fontId="180" fillId="0" borderId="0"/>
    <xf numFmtId="191" fontId="186" fillId="0" borderId="81"/>
    <xf numFmtId="0" fontId="158" fillId="0" borderId="77"/>
    <xf numFmtId="0" fontId="158" fillId="0" borderId="77"/>
    <xf numFmtId="0" fontId="158" fillId="0" borderId="77"/>
    <xf numFmtId="0" fontId="158" fillId="0" borderId="77"/>
    <xf numFmtId="0" fontId="158" fillId="0" borderId="77"/>
    <xf numFmtId="0" fontId="159" fillId="0" borderId="78"/>
    <xf numFmtId="0" fontId="159" fillId="0" borderId="78"/>
    <xf numFmtId="0" fontId="159" fillId="0" borderId="78"/>
    <xf numFmtId="0" fontId="159" fillId="0" borderId="78"/>
    <xf numFmtId="0" fontId="160" fillId="0" borderId="79"/>
    <xf numFmtId="0" fontId="160" fillId="0" borderId="79"/>
    <xf numFmtId="0" fontId="160" fillId="0" borderId="79"/>
    <xf numFmtId="0" fontId="160" fillId="0" borderId="79"/>
    <xf numFmtId="43" fontId="55" fillId="0" borderId="0" applyFont="0" applyFill="0" applyBorder="0" applyAlignment="0" applyProtection="0"/>
    <xf numFmtId="192" fontId="170" fillId="0" borderId="0">
      <protection locked="0"/>
    </xf>
    <xf numFmtId="192" fontId="170" fillId="0" borderId="0">
      <protection locked="0"/>
    </xf>
    <xf numFmtId="0" fontId="171" fillId="0" borderId="82"/>
    <xf numFmtId="0" fontId="171" fillId="0" borderId="82"/>
    <xf numFmtId="0" fontId="171" fillId="0" borderId="82"/>
    <xf numFmtId="0" fontId="171" fillId="0" borderId="82"/>
    <xf numFmtId="0" fontId="66" fillId="8" borderId="87" applyNumberFormat="0" applyAlignment="0" applyProtection="0"/>
    <xf numFmtId="191" fontId="180" fillId="0" borderId="0"/>
    <xf numFmtId="200" fontId="173" fillId="0" borderId="0"/>
    <xf numFmtId="195" fontId="180" fillId="0" borderId="0"/>
    <xf numFmtId="200" fontId="180" fillId="0" borderId="0"/>
    <xf numFmtId="195" fontId="180" fillId="0" borderId="0"/>
    <xf numFmtId="200" fontId="180" fillId="0" borderId="0"/>
    <xf numFmtId="193" fontId="137" fillId="0" borderId="0"/>
    <xf numFmtId="0" fontId="69" fillId="7" borderId="83" applyNumberFormat="0" applyAlignment="0" applyProtection="0"/>
    <xf numFmtId="0" fontId="69" fillId="7" borderId="83" applyNumberFormat="0" applyAlignment="0" applyProtection="0"/>
    <xf numFmtId="0" fontId="69" fillId="7" borderId="83" applyNumberFormat="0" applyAlignment="0" applyProtection="0"/>
    <xf numFmtId="0" fontId="69" fillId="8" borderId="83" applyNumberFormat="0" applyAlignment="0" applyProtection="0"/>
    <xf numFmtId="0" fontId="69" fillId="7" borderId="83" applyNumberFormat="0" applyAlignment="0" applyProtection="0"/>
    <xf numFmtId="194" fontId="137" fillId="0" borderId="0"/>
    <xf numFmtId="194" fontId="137" fillId="0" borderId="0"/>
    <xf numFmtId="0" fontId="66" fillId="8" borderId="87" applyNumberFormat="0" applyAlignment="0" applyProtection="0"/>
    <xf numFmtId="0" fontId="66" fillId="8" borderId="87" applyNumberFormat="0" applyAlignment="0" applyProtection="0"/>
    <xf numFmtId="0" fontId="66" fillId="8" borderId="87" applyNumberFormat="0" applyAlignment="0" applyProtection="0"/>
    <xf numFmtId="0" fontId="66" fillId="8" borderId="87" applyNumberFormat="0" applyAlignment="0" applyProtection="0"/>
    <xf numFmtId="0" fontId="62" fillId="23" borderId="84" applyNumberFormat="0" applyAlignment="0" applyProtection="0"/>
    <xf numFmtId="0" fontId="62" fillId="23" borderId="84" applyNumberFormat="0" applyAlignment="0" applyProtection="0"/>
    <xf numFmtId="0" fontId="62" fillId="23" borderId="84" applyNumberFormat="0" applyAlignment="0" applyProtection="0"/>
    <xf numFmtId="0" fontId="62" fillId="23" borderId="84" applyNumberFormat="0" applyAlignment="0" applyProtection="0"/>
    <xf numFmtId="0" fontId="62" fillId="23" borderId="84" applyNumberFormat="0" applyAlignment="0" applyProtection="0"/>
    <xf numFmtId="0" fontId="72" fillId="8" borderId="85" applyNumberFormat="0" applyAlignment="0" applyProtection="0"/>
    <xf numFmtId="0" fontId="72" fillId="8" borderId="85" applyNumberFormat="0" applyAlignment="0" applyProtection="0"/>
    <xf numFmtId="0" fontId="72" fillId="8" borderId="85" applyNumberFormat="0" applyAlignment="0" applyProtection="0"/>
    <xf numFmtId="0" fontId="72" fillId="8" borderId="85" applyNumberFormat="0" applyAlignment="0" applyProtection="0"/>
    <xf numFmtId="0" fontId="72" fillId="8" borderId="85" applyNumberFormat="0" applyAlignment="0" applyProtection="0"/>
    <xf numFmtId="191" fontId="186" fillId="0" borderId="81"/>
    <xf numFmtId="191" fontId="186" fillId="0" borderId="81"/>
    <xf numFmtId="191" fontId="186" fillId="0" borderId="81"/>
    <xf numFmtId="0" fontId="79" fillId="0" borderId="86" applyNumberFormat="0" applyFill="0" applyAlignment="0" applyProtection="0"/>
    <xf numFmtId="0" fontId="79" fillId="0" borderId="86" applyNumberFormat="0" applyFill="0" applyAlignment="0" applyProtection="0"/>
    <xf numFmtId="0" fontId="79" fillId="0" borderId="86" applyNumberFormat="0" applyFill="0" applyAlignment="0" applyProtection="0"/>
    <xf numFmtId="0" fontId="79" fillId="0" borderId="86" applyNumberFormat="0" applyFill="0" applyAlignment="0" applyProtection="0"/>
    <xf numFmtId="0" fontId="55" fillId="0" borderId="0"/>
    <xf numFmtId="0" fontId="55" fillId="0" borderId="0"/>
    <xf numFmtId="0" fontId="55" fillId="0" borderId="0"/>
    <xf numFmtId="0" fontId="79" fillId="0" borderId="90" applyNumberFormat="0" applyFill="0" applyAlignment="0" applyProtection="0"/>
    <xf numFmtId="0" fontId="79" fillId="0" borderId="90" applyNumberFormat="0" applyFill="0" applyAlignment="0" applyProtection="0"/>
    <xf numFmtId="0" fontId="79" fillId="0" borderId="90" applyNumberFormat="0" applyFill="0" applyAlignment="0" applyProtection="0"/>
    <xf numFmtId="0" fontId="79" fillId="0" borderId="90" applyNumberFormat="0" applyFill="0" applyAlignment="0" applyProtection="0"/>
    <xf numFmtId="0" fontId="54" fillId="0" borderId="0"/>
    <xf numFmtId="0" fontId="79" fillId="0" borderId="94" applyNumberFormat="0" applyFill="0" applyAlignment="0" applyProtection="0"/>
    <xf numFmtId="0" fontId="79" fillId="0" borderId="94" applyNumberFormat="0" applyFill="0" applyAlignment="0" applyProtection="0"/>
    <xf numFmtId="0" fontId="79" fillId="0" borderId="94" applyNumberFormat="0" applyFill="0" applyAlignment="0" applyProtection="0"/>
    <xf numFmtId="0" fontId="79" fillId="0" borderId="94" applyNumberFormat="0" applyFill="0" applyAlignment="0" applyProtection="0"/>
    <xf numFmtId="0" fontId="72" fillId="8" borderId="93" applyNumberFormat="0" applyAlignment="0" applyProtection="0"/>
    <xf numFmtId="0" fontId="72" fillId="8" borderId="93" applyNumberFormat="0" applyAlignment="0" applyProtection="0"/>
    <xf numFmtId="0" fontId="72" fillId="8" borderId="93" applyNumberFormat="0" applyAlignment="0" applyProtection="0"/>
    <xf numFmtId="0" fontId="72" fillId="8" borderId="93" applyNumberFormat="0" applyAlignment="0" applyProtection="0"/>
    <xf numFmtId="0" fontId="72" fillId="8" borderId="93" applyNumberFormat="0" applyAlignment="0" applyProtection="0"/>
    <xf numFmtId="0" fontId="62" fillId="23" borderId="92" applyNumberFormat="0" applyAlignment="0" applyProtection="0"/>
    <xf numFmtId="0" fontId="62" fillId="23" borderId="92" applyNumberFormat="0" applyAlignment="0" applyProtection="0"/>
    <xf numFmtId="0" fontId="62" fillId="23" borderId="92" applyNumberFormat="0" applyAlignment="0" applyProtection="0"/>
    <xf numFmtId="0" fontId="62" fillId="23" borderId="92" applyNumberFormat="0" applyAlignment="0" applyProtection="0"/>
    <xf numFmtId="0" fontId="62" fillId="23" borderId="92" applyNumberFormat="0" applyAlignment="0" applyProtection="0"/>
    <xf numFmtId="0" fontId="69" fillId="7" borderId="91" applyNumberFormat="0" applyAlignment="0" applyProtection="0"/>
    <xf numFmtId="0" fontId="69" fillId="8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54" fillId="0" borderId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9" fontId="54" fillId="0" borderId="0" applyFont="0" applyFill="0" applyBorder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0" fontId="52" fillId="0" borderId="0"/>
    <xf numFmtId="0" fontId="187" fillId="0" borderId="0"/>
    <xf numFmtId="0" fontId="62" fillId="0" borderId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9" fillId="7" borderId="91" applyNumberFormat="0" applyAlignment="0" applyProtection="0"/>
    <xf numFmtId="0" fontId="69" fillId="8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7" borderId="91" applyNumberFormat="0" applyAlignment="0" applyProtection="0"/>
    <xf numFmtId="0" fontId="69" fillId="8" borderId="91" applyNumberFormat="0" applyAlignment="0" applyProtection="0"/>
    <xf numFmtId="0" fontId="69" fillId="7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6" fillId="8" borderId="91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62" fillId="23" borderId="95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2" fillId="8" borderId="96" applyNumberFormat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43" fontId="52" fillId="0" borderId="0" applyFont="0" applyFill="0" applyBorder="0" applyAlignment="0" applyProtection="0"/>
    <xf numFmtId="0" fontId="66" fillId="8" borderId="91" applyNumberFormat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51" fillId="0" borderId="0"/>
    <xf numFmtId="0" fontId="62" fillId="0" borderId="0"/>
    <xf numFmtId="0" fontId="51" fillId="0" borderId="0"/>
    <xf numFmtId="0" fontId="62" fillId="0" borderId="0"/>
    <xf numFmtId="0" fontId="62" fillId="0" borderId="0"/>
    <xf numFmtId="176" fontId="62" fillId="0" borderId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9" fillId="0" borderId="0"/>
    <xf numFmtId="0" fontId="79" fillId="0" borderId="101" applyNumberFormat="0" applyFill="0" applyAlignment="0" applyProtection="0"/>
    <xf numFmtId="0" fontId="79" fillId="0" borderId="101" applyNumberFormat="0" applyFill="0" applyAlignment="0" applyProtection="0"/>
    <xf numFmtId="0" fontId="79" fillId="0" borderId="101" applyNumberFormat="0" applyFill="0" applyAlignment="0" applyProtection="0"/>
    <xf numFmtId="0" fontId="79" fillId="0" borderId="101" applyNumberFormat="0" applyFill="0" applyAlignment="0" applyProtection="0"/>
    <xf numFmtId="0" fontId="72" fillId="8" borderId="100" applyNumberFormat="0" applyAlignment="0" applyProtection="0"/>
    <xf numFmtId="0" fontId="72" fillId="8" borderId="100" applyNumberFormat="0" applyAlignment="0" applyProtection="0"/>
    <xf numFmtId="0" fontId="72" fillId="8" borderId="100" applyNumberFormat="0" applyAlignment="0" applyProtection="0"/>
    <xf numFmtId="0" fontId="72" fillId="8" borderId="100" applyNumberFormat="0" applyAlignment="0" applyProtection="0"/>
    <xf numFmtId="0" fontId="72" fillId="8" borderId="100" applyNumberFormat="0" applyAlignment="0" applyProtection="0"/>
    <xf numFmtId="0" fontId="62" fillId="23" borderId="99" applyNumberFormat="0" applyAlignment="0" applyProtection="0"/>
    <xf numFmtId="0" fontId="62" fillId="23" borderId="99" applyNumberFormat="0" applyAlignment="0" applyProtection="0"/>
    <xf numFmtId="0" fontId="62" fillId="23" borderId="99" applyNumberFormat="0" applyAlignment="0" applyProtection="0"/>
    <xf numFmtId="0" fontId="62" fillId="23" borderId="99" applyNumberFormat="0" applyAlignment="0" applyProtection="0"/>
    <xf numFmtId="0" fontId="62" fillId="23" borderId="99" applyNumberFormat="0" applyAlignment="0" applyProtection="0"/>
    <xf numFmtId="0" fontId="69" fillId="7" borderId="98" applyNumberFormat="0" applyAlignment="0" applyProtection="0"/>
    <xf numFmtId="0" fontId="69" fillId="8" borderId="98" applyNumberFormat="0" applyAlignment="0" applyProtection="0"/>
    <xf numFmtId="0" fontId="69" fillId="7" borderId="98" applyNumberFormat="0" applyAlignment="0" applyProtection="0"/>
    <xf numFmtId="0" fontId="69" fillId="7" borderId="98" applyNumberFormat="0" applyAlignment="0" applyProtection="0"/>
    <xf numFmtId="0" fontId="69" fillId="7" borderId="98" applyNumberFormat="0" applyAlignment="0" applyProtection="0"/>
    <xf numFmtId="0" fontId="49" fillId="0" borderId="0"/>
    <xf numFmtId="0" fontId="66" fillId="8" borderId="98" applyNumberFormat="0" applyAlignment="0" applyProtection="0"/>
    <xf numFmtId="0" fontId="66" fillId="8" borderId="98" applyNumberFormat="0" applyAlignment="0" applyProtection="0"/>
    <xf numFmtId="0" fontId="66" fillId="8" borderId="98" applyNumberFormat="0" applyAlignment="0" applyProtection="0"/>
    <xf numFmtId="0" fontId="66" fillId="8" borderId="98" applyNumberFormat="0" applyAlignment="0" applyProtection="0"/>
    <xf numFmtId="0" fontId="66" fillId="8" borderId="98" applyNumberFormat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80" fillId="0" borderId="0"/>
    <xf numFmtId="0" fontId="80" fillId="87" borderId="0" applyNumberFormat="0" applyBorder="0" applyProtection="0"/>
    <xf numFmtId="0" fontId="80" fillId="3" borderId="0" applyNumberFormat="0" applyBorder="0" applyProtection="0"/>
    <xf numFmtId="0" fontId="80" fillId="4" borderId="0" applyNumberFormat="0" applyBorder="0" applyProtection="0"/>
    <xf numFmtId="0" fontId="80" fillId="5" borderId="0" applyNumberFormat="0" applyBorder="0" applyProtection="0"/>
    <xf numFmtId="0" fontId="80" fillId="88" borderId="0" applyNumberFormat="0" applyBorder="0" applyProtection="0"/>
    <xf numFmtId="0" fontId="80" fillId="89" borderId="0" applyNumberFormat="0" applyBorder="0" applyProtection="0"/>
    <xf numFmtId="0" fontId="80" fillId="87" borderId="0" applyNumberFormat="0" applyBorder="0" applyProtection="0"/>
    <xf numFmtId="0" fontId="80" fillId="87" borderId="0" applyNumberFormat="0" applyBorder="0" applyProtection="0"/>
    <xf numFmtId="0" fontId="80" fillId="87" borderId="0" applyNumberFormat="0" applyBorder="0" applyProtection="0"/>
    <xf numFmtId="0" fontId="80" fillId="87" borderId="0" applyNumberFormat="0" applyBorder="0" applyProtection="0"/>
    <xf numFmtId="0" fontId="80" fillId="3" borderId="0" applyNumberFormat="0" applyBorder="0" applyProtection="0"/>
    <xf numFmtId="0" fontId="80" fillId="3" borderId="0" applyNumberFormat="0" applyBorder="0" applyProtection="0"/>
    <xf numFmtId="0" fontId="80" fillId="3" borderId="0" applyNumberFormat="0" applyBorder="0" applyProtection="0"/>
    <xf numFmtId="0" fontId="80" fillId="3" borderId="0" applyNumberFormat="0" applyBorder="0" applyProtection="0"/>
    <xf numFmtId="0" fontId="80" fillId="4" borderId="0" applyNumberFormat="0" applyBorder="0" applyProtection="0"/>
    <xf numFmtId="0" fontId="80" fillId="4" borderId="0" applyNumberFormat="0" applyBorder="0" applyProtection="0"/>
    <xf numFmtId="0" fontId="80" fillId="4" borderId="0" applyNumberFormat="0" applyBorder="0" applyProtection="0"/>
    <xf numFmtId="0" fontId="80" fillId="4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88" borderId="0" applyNumberFormat="0" applyBorder="0" applyProtection="0"/>
    <xf numFmtId="0" fontId="80" fillId="88" borderId="0" applyNumberFormat="0" applyBorder="0" applyProtection="0"/>
    <xf numFmtId="0" fontId="80" fillId="88" borderId="0" applyNumberFormat="0" applyBorder="0" applyProtection="0"/>
    <xf numFmtId="0" fontId="80" fillId="88" borderId="0" applyNumberFormat="0" applyBorder="0" applyProtection="0"/>
    <xf numFmtId="0" fontId="80" fillId="89" borderId="0" applyNumberFormat="0" applyBorder="0" applyProtection="0"/>
    <xf numFmtId="0" fontId="80" fillId="89" borderId="0" applyNumberFormat="0" applyBorder="0" applyProtection="0"/>
    <xf numFmtId="0" fontId="80" fillId="89" borderId="0" applyNumberFormat="0" applyBorder="0" applyProtection="0"/>
    <xf numFmtId="0" fontId="80" fillId="90" borderId="0" applyNumberFormat="0" applyBorder="0" applyProtection="0"/>
    <xf numFmtId="0" fontId="80" fillId="9" borderId="0" applyNumberFormat="0" applyBorder="0" applyProtection="0"/>
    <xf numFmtId="0" fontId="80" fillId="10" borderId="0" applyNumberFormat="0" applyBorder="0" applyProtection="0"/>
    <xf numFmtId="0" fontId="80" fillId="11" borderId="0" applyNumberFormat="0" applyBorder="0" applyProtection="0"/>
    <xf numFmtId="0" fontId="80" fillId="5" borderId="0" applyNumberFormat="0" applyBorder="0" applyProtection="0"/>
    <xf numFmtId="0" fontId="80" fillId="9" borderId="0" applyNumberFormat="0" applyBorder="0" applyProtection="0"/>
    <xf numFmtId="0" fontId="80" fillId="91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10" borderId="0" applyNumberFormat="0" applyBorder="0" applyProtection="0"/>
    <xf numFmtId="0" fontId="80" fillId="10" borderId="0" applyNumberFormat="0" applyBorder="0" applyProtection="0"/>
    <xf numFmtId="0" fontId="80" fillId="10" borderId="0" applyNumberFormat="0" applyBorder="0" applyProtection="0"/>
    <xf numFmtId="0" fontId="80" fillId="10" borderId="0" applyNumberFormat="0" applyBorder="0" applyProtection="0"/>
    <xf numFmtId="0" fontId="80" fillId="11" borderId="0" applyNumberFormat="0" applyBorder="0" applyProtection="0"/>
    <xf numFmtId="0" fontId="80" fillId="11" borderId="0" applyNumberFormat="0" applyBorder="0" applyProtection="0"/>
    <xf numFmtId="0" fontId="80" fillId="11" borderId="0" applyNumberFormat="0" applyBorder="0" applyProtection="0"/>
    <xf numFmtId="0" fontId="80" fillId="11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5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9" borderId="0" applyNumberFormat="0" applyBorder="0" applyProtection="0"/>
    <xf numFmtId="0" fontId="80" fillId="91" borderId="0" applyNumberFormat="0" applyBorder="0" applyProtection="0"/>
    <xf numFmtId="0" fontId="80" fillId="91" borderId="0" applyNumberFormat="0" applyBorder="0" applyProtection="0"/>
    <xf numFmtId="0" fontId="80" fillId="91" borderId="0" applyNumberFormat="0" applyBorder="0" applyProtection="0"/>
    <xf numFmtId="0" fontId="80" fillId="91" borderId="0" applyNumberFormat="0" applyBorder="0" applyProtection="0"/>
    <xf numFmtId="0" fontId="81" fillId="13" borderId="0" applyNumberFormat="0" applyBorder="0" applyProtection="0"/>
    <xf numFmtId="0" fontId="81" fillId="10" borderId="0" applyNumberFormat="0" applyBorder="0" applyProtection="0"/>
    <xf numFmtId="0" fontId="81" fillId="11" borderId="0" applyNumberFormat="0" applyBorder="0" applyProtection="0"/>
    <xf numFmtId="0" fontId="81" fillId="14" borderId="0" applyNumberFormat="0" applyBorder="0" applyProtection="0"/>
    <xf numFmtId="0" fontId="81" fillId="15" borderId="0" applyNumberFormat="0" applyBorder="0" applyProtection="0"/>
    <xf numFmtId="0" fontId="81" fillId="16" borderId="0" applyNumberFormat="0" applyBorder="0" applyProtection="0"/>
    <xf numFmtId="0" fontId="81" fillId="13" borderId="0" applyNumberFormat="0" applyBorder="0" applyProtection="0"/>
    <xf numFmtId="0" fontId="81" fillId="13" borderId="0" applyNumberFormat="0" applyBorder="0" applyProtection="0"/>
    <xf numFmtId="0" fontId="81" fillId="13" borderId="0" applyNumberFormat="0" applyBorder="0" applyProtection="0"/>
    <xf numFmtId="0" fontId="81" fillId="13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0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11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16" borderId="0" applyNumberFormat="0" applyBorder="0" applyProtection="0"/>
    <xf numFmtId="0" fontId="81" fillId="16" borderId="0" applyNumberFormat="0" applyBorder="0" applyProtection="0"/>
    <xf numFmtId="0" fontId="81" fillId="16" borderId="0" applyNumberFormat="0" applyBorder="0" applyProtection="0"/>
    <xf numFmtId="0" fontId="81" fillId="16" borderId="0" applyNumberFormat="0" applyBorder="0" applyProtection="0"/>
    <xf numFmtId="0" fontId="81" fillId="17" borderId="0" applyNumberFormat="0" applyBorder="0" applyProtection="0"/>
    <xf numFmtId="0" fontId="81" fillId="18" borderId="0" applyNumberFormat="0" applyBorder="0" applyProtection="0"/>
    <xf numFmtId="0" fontId="81" fillId="19" borderId="0" applyNumberFormat="0" applyBorder="0" applyProtection="0"/>
    <xf numFmtId="0" fontId="81" fillId="14" borderId="0" applyNumberFormat="0" applyBorder="0" applyProtection="0"/>
    <xf numFmtId="0" fontId="81" fillId="15" borderId="0" applyNumberFormat="0" applyBorder="0" applyProtection="0"/>
    <xf numFmtId="0" fontId="81" fillId="20" borderId="0" applyNumberFormat="0" applyBorder="0" applyProtection="0"/>
    <xf numFmtId="0" fontId="96" fillId="3" borderId="0" applyNumberFormat="0" applyBorder="0" applyProtection="0"/>
    <xf numFmtId="0" fontId="85" fillId="4" borderId="0" applyNumberFormat="0" applyBorder="0" applyProtection="0"/>
    <xf numFmtId="0" fontId="85" fillId="4" borderId="0" applyNumberFormat="0" applyBorder="0" applyProtection="0"/>
    <xf numFmtId="0" fontId="85" fillId="4" borderId="0" applyNumberFormat="0" applyBorder="0" applyProtection="0"/>
    <xf numFmtId="0" fontId="85" fillId="4" borderId="0" applyNumberFormat="0" applyBorder="0" applyProtection="0"/>
    <xf numFmtId="0" fontId="91" fillId="90" borderId="98" applyNumberFormat="0" applyProtection="0"/>
    <xf numFmtId="0" fontId="92" fillId="92" borderId="3" applyNumberFormat="0" applyProtection="0"/>
    <xf numFmtId="165" fontId="100" fillId="0" borderId="0" applyBorder="0" applyProtection="0"/>
    <xf numFmtId="165" fontId="100" fillId="0" borderId="0" applyBorder="0" applyProtection="0"/>
    <xf numFmtId="0" fontId="91" fillId="90" borderId="98" applyNumberFormat="0" applyProtection="0"/>
    <xf numFmtId="0" fontId="91" fillId="90" borderId="98" applyNumberFormat="0" applyProtection="0"/>
    <xf numFmtId="0" fontId="91" fillId="90" borderId="98" applyNumberFormat="0" applyProtection="0"/>
    <xf numFmtId="0" fontId="91" fillId="90" borderId="98" applyNumberFormat="0" applyProtection="0"/>
    <xf numFmtId="0" fontId="92" fillId="92" borderId="3" applyNumberFormat="0" applyProtection="0"/>
    <xf numFmtId="0" fontId="92" fillId="92" borderId="3" applyNumberFormat="0" applyProtection="0"/>
    <xf numFmtId="0" fontId="92" fillId="92" borderId="3" applyNumberFormat="0" applyProtection="0"/>
    <xf numFmtId="0" fontId="92" fillId="92" borderId="3" applyNumberFormat="0" applyProtection="0"/>
    <xf numFmtId="0" fontId="93" fillId="0" borderId="4" applyNumberFormat="0" applyFill="0" applyProtection="0"/>
    <xf numFmtId="0" fontId="93" fillId="0" borderId="4" applyNumberFormat="0" applyFill="0" applyProtection="0"/>
    <xf numFmtId="0" fontId="93" fillId="0" borderId="4" applyNumberFormat="0" applyFill="0" applyProtection="0"/>
    <xf numFmtId="0" fontId="93" fillId="0" borderId="4" applyNumberFormat="0" applyFill="0" applyProtection="0"/>
    <xf numFmtId="0" fontId="188" fillId="89" borderId="98" applyNumberFormat="0" applyProtection="0"/>
    <xf numFmtId="0" fontId="188" fillId="89" borderId="98" applyNumberFormat="0" applyProtection="0"/>
    <xf numFmtId="0" fontId="188" fillId="89" borderId="98" applyNumberFormat="0" applyProtection="0"/>
    <xf numFmtId="0" fontId="188" fillId="90" borderId="98" applyNumberFormat="0" applyProtection="0"/>
    <xf numFmtId="170" fontId="100" fillId="0" borderId="0" applyFill="0" applyBorder="0" applyProtection="0"/>
    <xf numFmtId="0" fontId="100" fillId="0" borderId="0" applyFill="0" applyBorder="0" applyProtection="0"/>
    <xf numFmtId="0" fontId="104" fillId="0" borderId="0" applyNumberFormat="0" applyFill="0" applyBorder="0" applyProtection="0"/>
    <xf numFmtId="0" fontId="85" fillId="4" borderId="0" applyNumberFormat="0" applyBorder="0" applyProtection="0"/>
    <xf numFmtId="0" fontId="109" fillId="0" borderId="6" applyNumberFormat="0" applyFill="0" applyProtection="0"/>
    <xf numFmtId="0" fontId="111" fillId="0" borderId="7" applyNumberFormat="0" applyFill="0" applyProtection="0"/>
    <xf numFmtId="0" fontId="112" fillId="0" borderId="8" applyNumberFormat="0" applyFill="0" applyProtection="0"/>
    <xf numFmtId="0" fontId="112" fillId="0" borderId="0" applyNumberFormat="0" applyFill="0" applyBorder="0" applyProtection="0"/>
    <xf numFmtId="0" fontId="96" fillId="3" borderId="0" applyNumberFormat="0" applyBorder="0" applyProtection="0"/>
    <xf numFmtId="0" fontId="96" fillId="3" borderId="0" applyNumberFormat="0" applyBorder="0" applyProtection="0"/>
    <xf numFmtId="0" fontId="96" fillId="3" borderId="0" applyNumberFormat="0" applyBorder="0" applyProtection="0"/>
    <xf numFmtId="0" fontId="96" fillId="3" borderId="0" applyNumberFormat="0" applyBorder="0" applyProtection="0"/>
    <xf numFmtId="0" fontId="82" fillId="0" borderId="0"/>
    <xf numFmtId="0" fontId="188" fillId="89" borderId="98" applyNumberFormat="0" applyProtection="0"/>
    <xf numFmtId="0" fontId="93" fillId="0" borderId="4" applyNumberFormat="0" applyFill="0" applyProtection="0"/>
    <xf numFmtId="172" fontId="100" fillId="0" borderId="0" applyFill="0" applyBorder="0" applyProtection="0"/>
    <xf numFmtId="0" fontId="99" fillId="22" borderId="0" applyNumberFormat="0" applyBorder="0" applyProtection="0"/>
    <xf numFmtId="0" fontId="99" fillId="22" borderId="0" applyNumberFormat="0" applyBorder="0" applyProtection="0"/>
    <xf numFmtId="0" fontId="99" fillId="22" borderId="0" applyNumberFormat="0" applyBorder="0" applyProtection="0"/>
    <xf numFmtId="0" fontId="99" fillId="22" borderId="0" applyNumberFormat="0" applyBorder="0" applyProtection="0"/>
    <xf numFmtId="0" fontId="99" fillId="22" borderId="0" applyNumberForma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0" fillId="0" borderId="0"/>
    <xf numFmtId="0" fontId="189" fillId="0" borderId="0"/>
    <xf numFmtId="0" fontId="8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80" fillId="0" borderId="0"/>
    <xf numFmtId="0" fontId="80" fillId="0" borderId="0"/>
    <xf numFmtId="0" fontId="8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23" borderId="99" applyNumberFormat="0" applyProtection="0"/>
    <xf numFmtId="0" fontId="100" fillId="23" borderId="99" applyNumberFormat="0" applyProtection="0"/>
    <xf numFmtId="0" fontId="100" fillId="23" borderId="99" applyNumberFormat="0" applyProtection="0"/>
    <xf numFmtId="0" fontId="100" fillId="23" borderId="99" applyNumberFormat="0" applyProtection="0"/>
    <xf numFmtId="0" fontId="100" fillId="23" borderId="99" applyNumberFormat="0" applyProtection="0"/>
    <xf numFmtId="0" fontId="101" fillId="90" borderId="100" applyNumberFormat="0" applyProtection="0"/>
    <xf numFmtId="9" fontId="100" fillId="0" borderId="0" applyFill="0" applyBorder="0" applyProtection="0"/>
    <xf numFmtId="9" fontId="8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9" fontId="100" fillId="0" borderId="0" applyFill="0" applyBorder="0" applyProtection="0"/>
    <xf numFmtId="0" fontId="101" fillId="90" borderId="100" applyNumberFormat="0" applyProtection="0"/>
    <xf numFmtId="0" fontId="101" fillId="90" borderId="100" applyNumberFormat="0" applyProtection="0"/>
    <xf numFmtId="0" fontId="101" fillId="90" borderId="100" applyNumberFormat="0" applyProtection="0"/>
    <xf numFmtId="0" fontId="101" fillId="90" borderId="100" applyNumberFormat="0" applyProtection="0"/>
    <xf numFmtId="201" fontId="80" fillId="0" borderId="0"/>
    <xf numFmtId="201" fontId="102" fillId="0" borderId="13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65" fontId="100" fillId="0" borderId="0" applyFill="0" applyBorder="0" applyProtection="0"/>
    <xf numFmtId="176" fontId="100" fillId="0" borderId="0" applyFill="0" applyBorder="0" applyProtection="0"/>
    <xf numFmtId="0" fontId="100" fillId="0" borderId="0"/>
    <xf numFmtId="165" fontId="100" fillId="0" borderId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3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04" fillId="0" borderId="0" applyNumberFormat="0" applyFill="0" applyBorder="0" applyProtection="0"/>
    <xf numFmtId="0" fontId="113" fillId="0" borderId="0" applyNumberFormat="0" applyFill="0" applyBorder="0" applyProtection="0"/>
    <xf numFmtId="0" fontId="108" fillId="0" borderId="101" applyNumberFormat="0" applyFill="0" applyProtection="0"/>
    <xf numFmtId="0" fontId="108" fillId="0" borderId="101" applyNumberFormat="0" applyFill="0" applyProtection="0"/>
    <xf numFmtId="0" fontId="108" fillId="0" borderId="101" applyNumberFormat="0" applyFill="0" applyProtection="0"/>
    <xf numFmtId="0" fontId="108" fillId="0" borderId="101" applyNumberFormat="0" applyFill="0" applyProtection="0"/>
    <xf numFmtId="0" fontId="109" fillId="0" borderId="6" applyNumberFormat="0" applyFill="0" applyProtection="0"/>
    <xf numFmtId="0" fontId="109" fillId="0" borderId="6" applyNumberFormat="0" applyFill="0" applyProtection="0"/>
    <xf numFmtId="0" fontId="109" fillId="0" borderId="6" applyNumberFormat="0" applyFill="0" applyProtection="0"/>
    <xf numFmtId="0" fontId="109" fillId="0" borderId="6" applyNumberFormat="0" applyFill="0" applyProtection="0"/>
    <xf numFmtId="0" fontId="109" fillId="0" borderId="6" applyNumberFormat="0" applyFill="0" applyProtection="0"/>
    <xf numFmtId="0" fontId="190" fillId="0" borderId="0" applyNumberFormat="0" applyFill="0" applyBorder="0" applyProtection="0"/>
    <xf numFmtId="0" fontId="113" fillId="0" borderId="0" applyNumberFormat="0" applyFill="0" applyBorder="0" applyProtection="0"/>
    <xf numFmtId="0" fontId="111" fillId="0" borderId="7" applyNumberFormat="0" applyFill="0" applyProtection="0"/>
    <xf numFmtId="0" fontId="111" fillId="0" borderId="7" applyNumberFormat="0" applyFill="0" applyProtection="0"/>
    <xf numFmtId="0" fontId="111" fillId="0" borderId="7" applyNumberFormat="0" applyFill="0" applyProtection="0"/>
    <xf numFmtId="0" fontId="111" fillId="0" borderId="7" applyNumberFormat="0" applyFill="0" applyProtection="0"/>
    <xf numFmtId="0" fontId="112" fillId="0" borderId="8" applyNumberFormat="0" applyFill="0" applyProtection="0"/>
    <xf numFmtId="0" fontId="112" fillId="0" borderId="8" applyNumberFormat="0" applyFill="0" applyProtection="0"/>
    <xf numFmtId="0" fontId="112" fillId="0" borderId="8" applyNumberFormat="0" applyFill="0" applyProtection="0"/>
    <xf numFmtId="0" fontId="112" fillId="0" borderId="8" applyNumberFormat="0" applyFill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176" fontId="80" fillId="0" borderId="0" applyFill="0" applyBorder="0" applyProtection="0"/>
    <xf numFmtId="165" fontId="100" fillId="0" borderId="0" applyFill="0" applyBorder="0" applyProtection="0"/>
    <xf numFmtId="176" fontId="100" fillId="0" borderId="0" applyFill="0" applyBorder="0" applyProtection="0"/>
    <xf numFmtId="165" fontId="100" fillId="0" borderId="0" applyFill="0" applyBorder="0" applyProtection="0"/>
    <xf numFmtId="176" fontId="100" fillId="0" borderId="0" applyFill="0" applyBorder="0" applyProtection="0"/>
    <xf numFmtId="0" fontId="103" fillId="0" borderId="0" applyNumberFormat="0" applyFill="0" applyBorder="0" applyProtection="0"/>
    <xf numFmtId="0" fontId="81" fillId="17" borderId="0" applyNumberFormat="0" applyBorder="0" applyProtection="0"/>
    <xf numFmtId="0" fontId="81" fillId="17" borderId="0" applyNumberFormat="0" applyBorder="0" applyProtection="0"/>
    <xf numFmtId="0" fontId="81" fillId="17" borderId="0" applyNumberFormat="0" applyBorder="0" applyProtection="0"/>
    <xf numFmtId="0" fontId="81" fillId="17" borderId="0" applyNumberFormat="0" applyBorder="0" applyProtection="0"/>
    <xf numFmtId="0" fontId="81" fillId="18" borderId="0" applyNumberFormat="0" applyBorder="0" applyProtection="0"/>
    <xf numFmtId="0" fontId="81" fillId="18" borderId="0" applyNumberFormat="0" applyBorder="0" applyProtection="0"/>
    <xf numFmtId="0" fontId="81" fillId="18" borderId="0" applyNumberFormat="0" applyBorder="0" applyProtection="0"/>
    <xf numFmtId="0" fontId="81" fillId="18" borderId="0" applyNumberFormat="0" applyBorder="0" applyProtection="0"/>
    <xf numFmtId="0" fontId="81" fillId="19" borderId="0" applyNumberFormat="0" applyBorder="0" applyProtection="0"/>
    <xf numFmtId="0" fontId="81" fillId="19" borderId="0" applyNumberFormat="0" applyBorder="0" applyProtection="0"/>
    <xf numFmtId="0" fontId="81" fillId="19" borderId="0" applyNumberFormat="0" applyBorder="0" applyProtection="0"/>
    <xf numFmtId="0" fontId="81" fillId="19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4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15" borderId="0" applyNumberFormat="0" applyBorder="0" applyProtection="0"/>
    <xf numFmtId="0" fontId="81" fillId="20" borderId="0" applyNumberFormat="0" applyBorder="0" applyProtection="0"/>
    <xf numFmtId="0" fontId="81" fillId="20" borderId="0" applyNumberFormat="0" applyBorder="0" applyProtection="0"/>
    <xf numFmtId="0" fontId="81" fillId="20" borderId="0" applyNumberFormat="0" applyBorder="0" applyProtection="0"/>
    <xf numFmtId="0" fontId="81" fillId="20" borderId="0" applyNumberFormat="0" applyBorder="0" applyProtection="0"/>
    <xf numFmtId="0" fontId="191" fillId="0" borderId="0"/>
    <xf numFmtId="0" fontId="191" fillId="0" borderId="0"/>
    <xf numFmtId="0" fontId="63" fillId="93" borderId="0" applyNumberFormat="0" applyBorder="0" applyAlignment="0" applyProtection="0"/>
    <xf numFmtId="0" fontId="63" fillId="88" borderId="0" applyNumberFormat="0" applyBorder="0" applyAlignment="0" applyProtection="0"/>
    <xf numFmtId="0" fontId="63" fillId="94" borderId="0" applyNumberFormat="0" applyBorder="0" applyAlignment="0" applyProtection="0"/>
    <xf numFmtId="0" fontId="63" fillId="93" borderId="0" applyNumberFormat="0" applyBorder="0" applyAlignment="0" applyProtection="0"/>
    <xf numFmtId="0" fontId="63" fillId="93" borderId="0" applyNumberFormat="0" applyBorder="0" applyAlignment="0" applyProtection="0"/>
    <xf numFmtId="0" fontId="63" fillId="93" borderId="0" applyNumberFormat="0" applyBorder="0" applyAlignment="0" applyProtection="0"/>
    <xf numFmtId="0" fontId="63" fillId="93" borderId="0" applyNumberFormat="0" applyBorder="0" applyAlignment="0" applyProtection="0"/>
    <xf numFmtId="0" fontId="63" fillId="88" borderId="0" applyNumberFormat="0" applyBorder="0" applyAlignment="0" applyProtection="0"/>
    <xf numFmtId="0" fontId="63" fillId="88" borderId="0" applyNumberFormat="0" applyBorder="0" applyAlignment="0" applyProtection="0"/>
    <xf numFmtId="0" fontId="63" fillId="88" borderId="0" applyNumberFormat="0" applyBorder="0" applyAlignment="0" applyProtection="0"/>
    <xf numFmtId="0" fontId="63" fillId="88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3" fillId="91" borderId="0" applyNumberFormat="0" applyBorder="0" applyAlignment="0" applyProtection="0"/>
    <xf numFmtId="0" fontId="67" fillId="92" borderId="3" applyNumberFormat="0" applyAlignment="0" applyProtection="0"/>
    <xf numFmtId="0" fontId="67" fillId="92" borderId="3" applyNumberFormat="0" applyAlignment="0" applyProtection="0"/>
    <xf numFmtId="0" fontId="67" fillId="92" borderId="3" applyNumberFormat="0" applyAlignment="0" applyProtection="0"/>
    <xf numFmtId="0" fontId="67" fillId="92" borderId="3" applyNumberFormat="0" applyAlignment="0" applyProtection="0"/>
    <xf numFmtId="0" fontId="67" fillId="92" borderId="3" applyNumberFormat="0" applyAlignment="0" applyProtection="0"/>
    <xf numFmtId="0" fontId="69" fillId="94" borderId="98" applyNumberFormat="0" applyAlignment="0" applyProtection="0"/>
    <xf numFmtId="0" fontId="69" fillId="94" borderId="98" applyNumberFormat="0" applyAlignment="0" applyProtection="0"/>
    <xf numFmtId="0" fontId="69" fillId="94" borderId="98" applyNumberFormat="0" applyAlignment="0" applyProtection="0"/>
    <xf numFmtId="0" fontId="69" fillId="94" borderId="98" applyNumberFormat="0" applyAlignment="0" applyProtection="0"/>
    <xf numFmtId="9" fontId="192" fillId="0" borderId="0" applyFill="0" applyBorder="0" applyAlignment="0" applyProtection="0"/>
    <xf numFmtId="176" fontId="192" fillId="0" borderId="0" applyFill="0" applyBorder="0" applyAlignment="0" applyProtection="0"/>
    <xf numFmtId="0" fontId="193" fillId="0" borderId="0"/>
    <xf numFmtId="0" fontId="19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6" fillId="0" borderId="0"/>
    <xf numFmtId="0" fontId="19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97" fillId="23" borderId="98" applyNumberFormat="0" applyAlignment="0" applyProtection="0"/>
    <xf numFmtId="0" fontId="1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99" fillId="4" borderId="0" applyNumberFormat="0" applyBorder="0" applyAlignment="0" applyProtection="0"/>
    <xf numFmtId="0" fontId="200" fillId="23" borderId="0" applyNumberFormat="0" applyBorder="0" applyAlignment="0" applyProtection="0"/>
    <xf numFmtId="0" fontId="201" fillId="7" borderId="0" applyNumberFormat="0" applyBorder="0" applyAlignment="0" applyProtection="0"/>
    <xf numFmtId="0" fontId="201" fillId="0" borderId="0" applyNumberFormat="0" applyFill="0" applyBorder="0" applyAlignment="0" applyProtection="0"/>
    <xf numFmtId="0" fontId="202" fillId="95" borderId="0" applyNumberFormat="0" applyBorder="0" applyAlignment="0" applyProtection="0"/>
    <xf numFmtId="0" fontId="203" fillId="0" borderId="0" applyNumberFormat="0" applyFill="0" applyBorder="0" applyAlignment="0" applyProtection="0"/>
    <xf numFmtId="0" fontId="204" fillId="96" borderId="0" applyNumberFormat="0" applyBorder="0" applyAlignment="0" applyProtection="0"/>
    <xf numFmtId="0" fontId="204" fillId="97" borderId="0" applyNumberFormat="0" applyBorder="0" applyAlignment="0" applyProtection="0"/>
    <xf numFmtId="0" fontId="203" fillId="8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79" fillId="0" borderId="106" applyNumberFormat="0" applyFill="0" applyAlignment="0" applyProtection="0"/>
    <xf numFmtId="0" fontId="79" fillId="0" borderId="106" applyNumberFormat="0" applyFill="0" applyAlignment="0" applyProtection="0"/>
    <xf numFmtId="0" fontId="79" fillId="0" borderId="106" applyNumberFormat="0" applyFill="0" applyAlignment="0" applyProtection="0"/>
    <xf numFmtId="0" fontId="79" fillId="0" borderId="106" applyNumberFormat="0" applyFill="0" applyAlignment="0" applyProtection="0"/>
    <xf numFmtId="0" fontId="72" fillId="8" borderId="105" applyNumberFormat="0" applyAlignment="0" applyProtection="0"/>
    <xf numFmtId="0" fontId="72" fillId="8" borderId="105" applyNumberFormat="0" applyAlignment="0" applyProtection="0"/>
    <xf numFmtId="0" fontId="72" fillId="8" borderId="105" applyNumberFormat="0" applyAlignment="0" applyProtection="0"/>
    <xf numFmtId="0" fontId="72" fillId="8" borderId="105" applyNumberFormat="0" applyAlignment="0" applyProtection="0"/>
    <xf numFmtId="0" fontId="72" fillId="8" borderId="105" applyNumberFormat="0" applyAlignment="0" applyProtection="0"/>
    <xf numFmtId="0" fontId="62" fillId="23" borderId="104" applyNumberFormat="0" applyAlignment="0" applyProtection="0"/>
    <xf numFmtId="0" fontId="62" fillId="23" borderId="104" applyNumberFormat="0" applyAlignment="0" applyProtection="0"/>
    <xf numFmtId="0" fontId="62" fillId="23" borderId="104" applyNumberFormat="0" applyAlignment="0" applyProtection="0"/>
    <xf numFmtId="0" fontId="62" fillId="23" borderId="104" applyNumberFormat="0" applyAlignment="0" applyProtection="0"/>
    <xf numFmtId="0" fontId="62" fillId="23" borderId="104" applyNumberFormat="0" applyAlignment="0" applyProtection="0"/>
    <xf numFmtId="0" fontId="69" fillId="7" borderId="103" applyNumberFormat="0" applyAlignment="0" applyProtection="0"/>
    <xf numFmtId="0" fontId="69" fillId="8" borderId="103" applyNumberFormat="0" applyAlignment="0" applyProtection="0"/>
    <xf numFmtId="0" fontId="69" fillId="7" borderId="103" applyNumberFormat="0" applyAlignment="0" applyProtection="0"/>
    <xf numFmtId="0" fontId="69" fillId="7" borderId="103" applyNumberFormat="0" applyAlignment="0" applyProtection="0"/>
    <xf numFmtId="0" fontId="69" fillId="7" borderId="103" applyNumberFormat="0" applyAlignment="0" applyProtection="0"/>
    <xf numFmtId="0" fontId="43" fillId="0" borderId="0"/>
    <xf numFmtId="0" fontId="66" fillId="8" borderId="103" applyNumberFormat="0" applyAlignment="0" applyProtection="0"/>
    <xf numFmtId="0" fontId="66" fillId="8" borderId="103" applyNumberFormat="0" applyAlignment="0" applyProtection="0"/>
    <xf numFmtId="0" fontId="66" fillId="8" borderId="103" applyNumberFormat="0" applyAlignment="0" applyProtection="0"/>
    <xf numFmtId="0" fontId="66" fillId="8" borderId="103" applyNumberFormat="0" applyAlignment="0" applyProtection="0"/>
    <xf numFmtId="0" fontId="66" fillId="8" borderId="103" applyNumberFormat="0" applyAlignment="0" applyProtection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191" fillId="98" borderId="0" applyBorder="0" applyProtection="0"/>
    <xf numFmtId="0" fontId="191" fillId="99" borderId="0" applyBorder="0" applyProtection="0"/>
    <xf numFmtId="0" fontId="191" fillId="100" borderId="0" applyBorder="0" applyProtection="0"/>
    <xf numFmtId="0" fontId="191" fillId="101" borderId="0" applyBorder="0" applyProtection="0"/>
    <xf numFmtId="0" fontId="191" fillId="102" borderId="0" applyBorder="0" applyProtection="0"/>
    <xf numFmtId="0" fontId="191" fillId="103" borderId="0" applyBorder="0" applyProtection="0"/>
    <xf numFmtId="0" fontId="191" fillId="98" borderId="0" applyBorder="0" applyProtection="0"/>
    <xf numFmtId="0" fontId="191" fillId="98" borderId="0" applyBorder="0" applyProtection="0"/>
    <xf numFmtId="0" fontId="191" fillId="98" borderId="0" applyBorder="0" applyProtection="0"/>
    <xf numFmtId="0" fontId="191" fillId="98" borderId="0" applyBorder="0" applyProtection="0"/>
    <xf numFmtId="0" fontId="191" fillId="99" borderId="0" applyBorder="0" applyProtection="0"/>
    <xf numFmtId="0" fontId="191" fillId="99" borderId="0" applyBorder="0" applyProtection="0"/>
    <xf numFmtId="0" fontId="191" fillId="99" borderId="0" applyBorder="0" applyProtection="0"/>
    <xf numFmtId="0" fontId="191" fillId="99" borderId="0" applyBorder="0" applyProtection="0"/>
    <xf numFmtId="0" fontId="191" fillId="100" borderId="0" applyBorder="0" applyProtection="0"/>
    <xf numFmtId="0" fontId="191" fillId="100" borderId="0" applyBorder="0" applyProtection="0"/>
    <xf numFmtId="0" fontId="191" fillId="100" borderId="0" applyBorder="0" applyProtection="0"/>
    <xf numFmtId="0" fontId="191" fillId="100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2" borderId="0" applyBorder="0" applyProtection="0"/>
    <xf numFmtId="0" fontId="191" fillId="102" borderId="0" applyBorder="0" applyProtection="0"/>
    <xf numFmtId="0" fontId="191" fillId="102" borderId="0" applyBorder="0" applyProtection="0"/>
    <xf numFmtId="0" fontId="191" fillId="102" borderId="0" applyBorder="0" applyProtection="0"/>
    <xf numFmtId="0" fontId="191" fillId="103" borderId="0" applyBorder="0" applyProtection="0"/>
    <xf numFmtId="0" fontId="191" fillId="103" borderId="0" applyBorder="0" applyProtection="0"/>
    <xf numFmtId="0" fontId="191" fillId="103" borderId="0" applyBorder="0" applyProtection="0"/>
    <xf numFmtId="0" fontId="191" fillId="104" borderId="0" applyBorder="0" applyProtection="0"/>
    <xf numFmtId="0" fontId="191" fillId="105" borderId="0" applyBorder="0" applyProtection="0"/>
    <xf numFmtId="0" fontId="191" fillId="106" borderId="0" applyBorder="0" applyProtection="0"/>
    <xf numFmtId="0" fontId="191" fillId="107" borderId="0" applyBorder="0" applyProtection="0"/>
    <xf numFmtId="0" fontId="191" fillId="101" borderId="0" applyBorder="0" applyProtection="0"/>
    <xf numFmtId="0" fontId="191" fillId="105" borderId="0" applyBorder="0" applyProtection="0"/>
    <xf numFmtId="0" fontId="191" fillId="108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6" borderId="0" applyBorder="0" applyProtection="0"/>
    <xf numFmtId="0" fontId="191" fillId="106" borderId="0" applyBorder="0" applyProtection="0"/>
    <xf numFmtId="0" fontId="191" fillId="106" borderId="0" applyBorder="0" applyProtection="0"/>
    <xf numFmtId="0" fontId="191" fillId="106" borderId="0" applyBorder="0" applyProtection="0"/>
    <xf numFmtId="0" fontId="191" fillId="107" borderId="0" applyBorder="0" applyProtection="0"/>
    <xf numFmtId="0" fontId="191" fillId="107" borderId="0" applyBorder="0" applyProtection="0"/>
    <xf numFmtId="0" fontId="191" fillId="107" borderId="0" applyBorder="0" applyProtection="0"/>
    <xf numFmtId="0" fontId="191" fillId="107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8" borderId="0" applyBorder="0" applyProtection="0"/>
    <xf numFmtId="0" fontId="191" fillId="108" borderId="0" applyBorder="0" applyProtection="0"/>
    <xf numFmtId="0" fontId="191" fillId="108" borderId="0" applyBorder="0" applyProtection="0"/>
    <xf numFmtId="0" fontId="191" fillId="108" borderId="0" applyBorder="0" applyProtection="0"/>
    <xf numFmtId="0" fontId="172" fillId="109" borderId="0" applyBorder="0" applyProtection="0"/>
    <xf numFmtId="0" fontId="172" fillId="106" borderId="0" applyBorder="0" applyProtection="0"/>
    <xf numFmtId="0" fontId="172" fillId="107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1" borderId="0" applyBorder="0" applyProtection="0"/>
    <xf numFmtId="0" fontId="172" fillId="109" borderId="0" applyBorder="0" applyProtection="0"/>
    <xf numFmtId="0" fontId="172" fillId="109" borderId="0" applyBorder="0" applyProtection="0"/>
    <xf numFmtId="0" fontId="172" fillId="109" borderId="0" applyBorder="0" applyProtection="0"/>
    <xf numFmtId="0" fontId="172" fillId="109" borderId="0" applyBorder="0" applyProtection="0"/>
    <xf numFmtId="0" fontId="172" fillId="106" borderId="0" applyBorder="0" applyProtection="0"/>
    <xf numFmtId="0" fontId="172" fillId="106" borderId="0" applyBorder="0" applyProtection="0"/>
    <xf numFmtId="0" fontId="172" fillId="106" borderId="0" applyBorder="0" applyProtection="0"/>
    <xf numFmtId="0" fontId="172" fillId="106" borderId="0" applyBorder="0" applyProtection="0"/>
    <xf numFmtId="0" fontId="172" fillId="107" borderId="0" applyBorder="0" applyProtection="0"/>
    <xf numFmtId="0" fontId="172" fillId="107" borderId="0" applyBorder="0" applyProtection="0"/>
    <xf numFmtId="0" fontId="172" fillId="107" borderId="0" applyBorder="0" applyProtection="0"/>
    <xf numFmtId="0" fontId="172" fillId="107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1" borderId="0" applyBorder="0" applyProtection="0"/>
    <xf numFmtId="0" fontId="172" fillId="111" borderId="0" applyBorder="0" applyProtection="0"/>
    <xf numFmtId="0" fontId="172" fillId="111" borderId="0" applyBorder="0" applyProtection="0"/>
    <xf numFmtId="0" fontId="172" fillId="111" borderId="0" applyBorder="0" applyProtection="0"/>
    <xf numFmtId="0" fontId="172" fillId="112" borderId="0" applyBorder="0" applyProtection="0"/>
    <xf numFmtId="0" fontId="172" fillId="113" borderId="0" applyBorder="0" applyProtection="0"/>
    <xf numFmtId="0" fontId="172" fillId="114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86" borderId="0" applyBorder="0" applyProtection="0"/>
    <xf numFmtId="164" fontId="82" fillId="0" borderId="107"/>
    <xf numFmtId="0" fontId="205" fillId="99" borderId="0" applyBorder="0" applyProtection="0"/>
    <xf numFmtId="0" fontId="206" fillId="100" borderId="0" applyBorder="0" applyProtection="0"/>
    <xf numFmtId="0" fontId="206" fillId="100" borderId="0" applyBorder="0" applyProtection="0"/>
    <xf numFmtId="0" fontId="206" fillId="100" borderId="0" applyBorder="0" applyProtection="0"/>
    <xf numFmtId="0" fontId="206" fillId="100" borderId="0" applyBorder="0" applyProtection="0"/>
    <xf numFmtId="0" fontId="207" fillId="0" borderId="0"/>
    <xf numFmtId="0" fontId="208" fillId="0" borderId="0"/>
    <xf numFmtId="2" fontId="209" fillId="0" borderId="0">
      <protection locked="0"/>
    </xf>
    <xf numFmtId="2" fontId="210" fillId="0" borderId="0">
      <protection locked="0"/>
    </xf>
    <xf numFmtId="0" fontId="211" fillId="104" borderId="50" applyProtection="0"/>
    <xf numFmtId="0" fontId="212" fillId="115" borderId="51" applyProtection="0"/>
    <xf numFmtId="4" fontId="191" fillId="0" borderId="0"/>
    <xf numFmtId="3" fontId="191" fillId="0" borderId="0"/>
    <xf numFmtId="167" fontId="191" fillId="0" borderId="0"/>
    <xf numFmtId="0" fontId="211" fillId="104" borderId="50" applyProtection="0"/>
    <xf numFmtId="0" fontId="211" fillId="104" borderId="50" applyProtection="0"/>
    <xf numFmtId="0" fontId="211" fillId="104" borderId="50" applyProtection="0"/>
    <xf numFmtId="0" fontId="211" fillId="104" borderId="50" applyProtection="0"/>
    <xf numFmtId="0" fontId="212" fillId="115" borderId="51" applyProtection="0"/>
    <xf numFmtId="0" fontId="212" fillId="115" borderId="51" applyProtection="0"/>
    <xf numFmtId="0" fontId="212" fillId="115" borderId="51" applyProtection="0"/>
    <xf numFmtId="0" fontId="212" fillId="115" borderId="51" applyProtection="0"/>
    <xf numFmtId="0" fontId="213" fillId="0" borderId="52" applyProtection="0"/>
    <xf numFmtId="0" fontId="213" fillId="0" borderId="52" applyProtection="0"/>
    <xf numFmtId="0" fontId="213" fillId="0" borderId="52" applyProtection="0"/>
    <xf numFmtId="0" fontId="213" fillId="0" borderId="52" applyProtection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214" fillId="103" borderId="50" applyProtection="0"/>
    <xf numFmtId="0" fontId="214" fillId="103" borderId="50" applyProtection="0"/>
    <xf numFmtId="0" fontId="214" fillId="103" borderId="50" applyProtection="0"/>
    <xf numFmtId="0" fontId="214" fillId="104" borderId="50" applyProtection="0"/>
    <xf numFmtId="170" fontId="100" fillId="0" borderId="0" applyBorder="0" applyProtection="0"/>
    <xf numFmtId="0" fontId="100" fillId="0" borderId="0" applyBorder="0" applyProtection="0"/>
    <xf numFmtId="0" fontId="215" fillId="0" borderId="0" applyBorder="0" applyProtection="0"/>
    <xf numFmtId="0" fontId="94" fillId="0" borderId="108">
      <alignment horizontal="center"/>
    </xf>
    <xf numFmtId="2" fontId="191" fillId="0" borderId="0"/>
    <xf numFmtId="2" fontId="191" fillId="0" borderId="0"/>
    <xf numFmtId="0" fontId="206" fillId="100" borderId="0" applyBorder="0" applyProtection="0"/>
    <xf numFmtId="0" fontId="216" fillId="0" borderId="109" applyProtection="0"/>
    <xf numFmtId="0" fontId="217" fillId="0" borderId="110" applyProtection="0"/>
    <xf numFmtId="0" fontId="218" fillId="0" borderId="79" applyProtection="0"/>
    <xf numFmtId="0" fontId="218" fillId="0" borderId="0" applyBorder="0" applyProtection="0"/>
    <xf numFmtId="0" fontId="205" fillId="99" borderId="0" applyBorder="0" applyProtection="0"/>
    <xf numFmtId="0" fontId="205" fillId="99" borderId="0" applyBorder="0" applyProtection="0"/>
    <xf numFmtId="0" fontId="205" fillId="99" borderId="0" applyBorder="0" applyProtection="0"/>
    <xf numFmtId="0" fontId="205" fillId="99" borderId="0" applyBorder="0" applyProtection="0"/>
    <xf numFmtId="0" fontId="214" fillId="103" borderId="50" applyProtection="0"/>
    <xf numFmtId="171" fontId="191" fillId="0" borderId="0"/>
    <xf numFmtId="0" fontId="213" fillId="0" borderId="52" applyProtection="0"/>
    <xf numFmtId="172" fontId="100" fillId="0" borderId="0" applyBorder="0" applyProtection="0"/>
    <xf numFmtId="167" fontId="191" fillId="0" borderId="0"/>
    <xf numFmtId="0" fontId="219" fillId="116" borderId="0" applyBorder="0" applyProtection="0"/>
    <xf numFmtId="0" fontId="219" fillId="116" borderId="0" applyBorder="0" applyProtection="0"/>
    <xf numFmtId="0" fontId="219" fillId="116" borderId="0" applyBorder="0" applyProtection="0"/>
    <xf numFmtId="0" fontId="219" fillId="116" borderId="0" applyBorder="0" applyProtection="0"/>
    <xf numFmtId="0" fontId="219" fillId="116" borderId="0" applyBorder="0" applyProtection="0"/>
    <xf numFmtId="0" fontId="191" fillId="0" borderId="0"/>
    <xf numFmtId="0" fontId="191" fillId="0" borderId="0"/>
    <xf numFmtId="0" fontId="191" fillId="0" borderId="0"/>
    <xf numFmtId="0" fontId="100" fillId="117" borderId="57" applyProtection="0"/>
    <xf numFmtId="0" fontId="100" fillId="117" borderId="57" applyProtection="0"/>
    <xf numFmtId="0" fontId="100" fillId="117" borderId="57" applyProtection="0"/>
    <xf numFmtId="0" fontId="100" fillId="117" borderId="57" applyProtection="0"/>
    <xf numFmtId="0" fontId="100" fillId="117" borderId="57" applyProtection="0"/>
    <xf numFmtId="0" fontId="220" fillId="104" borderId="58" applyProtection="0"/>
    <xf numFmtId="173" fontId="209" fillId="0" borderId="0">
      <protection locked="0"/>
    </xf>
    <xf numFmtId="174" fontId="209" fillId="0" borderId="0">
      <protection locked="0"/>
    </xf>
    <xf numFmtId="9" fontId="100" fillId="0" borderId="0" applyBorder="0" applyProtection="0"/>
    <xf numFmtId="9" fontId="189" fillId="0" borderId="0" applyBorder="0" applyProtection="0"/>
    <xf numFmtId="9" fontId="191" fillId="0" borderId="0"/>
    <xf numFmtId="9" fontId="100" fillId="0" borderId="0" applyBorder="0" applyProtection="0"/>
    <xf numFmtId="9" fontId="191" fillId="0" borderId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0" fontId="220" fillId="104" borderId="58" applyProtection="0"/>
    <xf numFmtId="0" fontId="220" fillId="104" borderId="58" applyProtection="0"/>
    <xf numFmtId="0" fontId="220" fillId="104" borderId="58" applyProtection="0"/>
    <xf numFmtId="0" fontId="220" fillId="104" borderId="58" applyProtection="0"/>
    <xf numFmtId="201" fontId="191" fillId="0" borderId="0"/>
    <xf numFmtId="201" fontId="102" fillId="0" borderId="111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91" fillId="0" borderId="0"/>
    <xf numFmtId="176" fontId="100" fillId="0" borderId="0" applyBorder="0" applyProtection="0"/>
    <xf numFmtId="0" fontId="221" fillId="0" borderId="0" applyBorder="0" applyProtection="0"/>
    <xf numFmtId="0" fontId="221" fillId="0" borderId="0" applyBorder="0" applyProtection="0"/>
    <xf numFmtId="0" fontId="221" fillId="0" borderId="0" applyBorder="0" applyProtection="0"/>
    <xf numFmtId="0" fontId="221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7" fontId="191" fillId="0" borderId="0"/>
    <xf numFmtId="178" fontId="191" fillId="0" borderId="0"/>
    <xf numFmtId="0" fontId="222" fillId="0" borderId="0" applyBorder="0" applyProtection="0"/>
    <xf numFmtId="0" fontId="105" fillId="0" borderId="112"/>
    <xf numFmtId="2" fontId="223" fillId="0" borderId="0">
      <protection locked="0"/>
    </xf>
    <xf numFmtId="2" fontId="223" fillId="0" borderId="0">
      <protection locked="0"/>
    </xf>
    <xf numFmtId="0" fontId="224" fillId="0" borderId="60" applyProtection="0"/>
    <xf numFmtId="0" fontId="224" fillId="0" borderId="60" applyProtection="0"/>
    <xf numFmtId="0" fontId="224" fillId="0" borderId="60" applyProtection="0"/>
    <xf numFmtId="0" fontId="224" fillId="0" borderId="60" applyProtection="0"/>
    <xf numFmtId="0" fontId="216" fillId="0" borderId="109" applyProtection="0"/>
    <xf numFmtId="0" fontId="216" fillId="0" borderId="109" applyProtection="0"/>
    <xf numFmtId="0" fontId="216" fillId="0" borderId="109" applyProtection="0"/>
    <xf numFmtId="0" fontId="216" fillId="0" borderId="109" applyProtection="0"/>
    <xf numFmtId="0" fontId="216" fillId="0" borderId="109" applyProtection="0"/>
    <xf numFmtId="0" fontId="225" fillId="0" borderId="0" applyBorder="0" applyProtection="0"/>
    <xf numFmtId="0" fontId="222" fillId="0" borderId="0" applyBorder="0" applyProtection="0"/>
    <xf numFmtId="0" fontId="217" fillId="0" borderId="110" applyProtection="0"/>
    <xf numFmtId="0" fontId="217" fillId="0" borderId="110" applyProtection="0"/>
    <xf numFmtId="0" fontId="217" fillId="0" borderId="110" applyProtection="0"/>
    <xf numFmtId="0" fontId="217" fillId="0" borderId="110" applyProtection="0"/>
    <xf numFmtId="0" fontId="218" fillId="0" borderId="79" applyProtection="0"/>
    <xf numFmtId="0" fontId="218" fillId="0" borderId="79" applyProtection="0"/>
    <xf numFmtId="0" fontId="218" fillId="0" borderId="79" applyProtection="0"/>
    <xf numFmtId="0" fontId="218" fillId="0" borderId="79" applyProtection="0"/>
    <xf numFmtId="0" fontId="218" fillId="0" borderId="0" applyBorder="0" applyProtection="0"/>
    <xf numFmtId="0" fontId="218" fillId="0" borderId="0" applyBorder="0" applyProtection="0"/>
    <xf numFmtId="0" fontId="218" fillId="0" borderId="0" applyBorder="0" applyProtection="0"/>
    <xf numFmtId="0" fontId="218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174" fontId="209" fillId="0" borderId="0">
      <protection locked="0"/>
    </xf>
    <xf numFmtId="179" fontId="209" fillId="0" borderId="0">
      <protection locked="0"/>
    </xf>
    <xf numFmtId="176" fontId="189" fillId="0" borderId="0" applyBorder="0" applyProtection="0"/>
    <xf numFmtId="165" fontId="100" fillId="0" borderId="0" applyBorder="0" applyProtection="0"/>
    <xf numFmtId="176" fontId="100" fillId="0" borderId="0" applyBorder="0" applyProtection="0"/>
    <xf numFmtId="165" fontId="100" fillId="0" borderId="0" applyBorder="0" applyProtection="0"/>
    <xf numFmtId="176" fontId="100" fillId="0" borderId="0" applyBorder="0" applyProtection="0"/>
    <xf numFmtId="3" fontId="191" fillId="0" borderId="0"/>
    <xf numFmtId="0" fontId="221" fillId="0" borderId="0" applyBorder="0" applyProtection="0"/>
    <xf numFmtId="0" fontId="172" fillId="112" borderId="0" applyBorder="0" applyProtection="0"/>
    <xf numFmtId="0" fontId="172" fillId="112" borderId="0" applyBorder="0" applyProtection="0"/>
    <xf numFmtId="0" fontId="172" fillId="112" borderId="0" applyBorder="0" applyProtection="0"/>
    <xf numFmtId="0" fontId="172" fillId="112" borderId="0" applyBorder="0" applyProtection="0"/>
    <xf numFmtId="0" fontId="172" fillId="113" borderId="0" applyBorder="0" applyProtection="0"/>
    <xf numFmtId="0" fontId="172" fillId="113" borderId="0" applyBorder="0" applyProtection="0"/>
    <xf numFmtId="0" fontId="172" fillId="113" borderId="0" applyBorder="0" applyProtection="0"/>
    <xf numFmtId="0" fontId="172" fillId="113" borderId="0" applyBorder="0" applyProtection="0"/>
    <xf numFmtId="0" fontId="172" fillId="114" borderId="0" applyBorder="0" applyProtection="0"/>
    <xf numFmtId="0" fontId="172" fillId="114" borderId="0" applyBorder="0" applyProtection="0"/>
    <xf numFmtId="0" fontId="172" fillId="114" borderId="0" applyBorder="0" applyProtection="0"/>
    <xf numFmtId="0" fontId="172" fillId="114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86" borderId="0" applyBorder="0" applyProtection="0"/>
    <xf numFmtId="0" fontId="172" fillId="86" borderId="0" applyBorder="0" applyProtection="0"/>
    <xf numFmtId="0" fontId="172" fillId="86" borderId="0" applyBorder="0" applyProtection="0"/>
    <xf numFmtId="0" fontId="172" fillId="86" borderId="0" applyBorder="0" applyProtection="0"/>
    <xf numFmtId="0" fontId="41" fillId="0" borderId="0"/>
    <xf numFmtId="0" fontId="40" fillId="0" borderId="0"/>
    <xf numFmtId="9" fontId="40" fillId="0" borderId="0" applyFont="0" applyFill="0" applyBorder="0" applyAlignment="0" applyProtection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69" fillId="94" borderId="103" applyNumberFormat="0" applyAlignment="0" applyProtection="0"/>
    <xf numFmtId="0" fontId="69" fillId="94" borderId="103" applyNumberFormat="0" applyAlignment="0" applyProtection="0"/>
    <xf numFmtId="0" fontId="69" fillId="94" borderId="103" applyNumberFormat="0" applyAlignment="0" applyProtection="0"/>
    <xf numFmtId="0" fontId="69" fillId="94" borderId="103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189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66" fillId="8" borderId="113" applyNumberFormat="0" applyAlignment="0" applyProtection="0"/>
    <xf numFmtId="0" fontId="66" fillId="8" borderId="113" applyNumberFormat="0" applyAlignment="0" applyProtection="0"/>
    <xf numFmtId="0" fontId="66" fillId="8" borderId="113" applyNumberFormat="0" applyAlignment="0" applyProtection="0"/>
    <xf numFmtId="0" fontId="66" fillId="8" borderId="113" applyNumberFormat="0" applyAlignment="0" applyProtection="0"/>
    <xf numFmtId="0" fontId="66" fillId="8" borderId="113" applyNumberFormat="0" applyAlignment="0" applyProtection="0"/>
    <xf numFmtId="0" fontId="69" fillId="7" borderId="113" applyNumberFormat="0" applyAlignment="0" applyProtection="0"/>
    <xf numFmtId="0" fontId="69" fillId="7" borderId="113" applyNumberFormat="0" applyAlignment="0" applyProtection="0"/>
    <xf numFmtId="0" fontId="69" fillId="7" borderId="113" applyNumberFormat="0" applyAlignment="0" applyProtection="0"/>
    <xf numFmtId="0" fontId="69" fillId="8" borderId="113" applyNumberFormat="0" applyAlignment="0" applyProtection="0"/>
    <xf numFmtId="0" fontId="69" fillId="7" borderId="113" applyNumberFormat="0" applyAlignment="0" applyProtection="0"/>
    <xf numFmtId="0" fontId="32" fillId="0" borderId="0"/>
    <xf numFmtId="0" fontId="62" fillId="23" borderId="114" applyNumberFormat="0" applyAlignment="0" applyProtection="0"/>
    <xf numFmtId="0" fontId="62" fillId="23" borderId="114" applyNumberFormat="0" applyAlignment="0" applyProtection="0"/>
    <xf numFmtId="0" fontId="62" fillId="23" borderId="114" applyNumberFormat="0" applyAlignment="0" applyProtection="0"/>
    <xf numFmtId="0" fontId="62" fillId="23" borderId="114" applyNumberFormat="0" applyAlignment="0" applyProtection="0"/>
    <xf numFmtId="0" fontId="62" fillId="23" borderId="114" applyNumberFormat="0" applyAlignment="0" applyProtection="0"/>
    <xf numFmtId="0" fontId="72" fillId="8" borderId="115" applyNumberFormat="0" applyAlignment="0" applyProtection="0"/>
    <xf numFmtId="9" fontId="32" fillId="0" borderId="0" applyFont="0" applyFill="0" applyBorder="0" applyAlignment="0" applyProtection="0"/>
    <xf numFmtId="0" fontId="72" fillId="8" borderId="115" applyNumberFormat="0" applyAlignment="0" applyProtection="0"/>
    <xf numFmtId="0" fontId="72" fillId="8" borderId="115" applyNumberFormat="0" applyAlignment="0" applyProtection="0"/>
    <xf numFmtId="0" fontId="72" fillId="8" borderId="115" applyNumberFormat="0" applyAlignment="0" applyProtection="0"/>
    <xf numFmtId="0" fontId="72" fillId="8" borderId="115" applyNumberFormat="0" applyAlignment="0" applyProtection="0"/>
    <xf numFmtId="0" fontId="79" fillId="0" borderId="116" applyNumberFormat="0" applyFill="0" applyAlignment="0" applyProtection="0"/>
    <xf numFmtId="0" fontId="79" fillId="0" borderId="116" applyNumberFormat="0" applyFill="0" applyAlignment="0" applyProtection="0"/>
    <xf numFmtId="0" fontId="79" fillId="0" borderId="116" applyNumberFormat="0" applyFill="0" applyAlignment="0" applyProtection="0"/>
    <xf numFmtId="0" fontId="79" fillId="0" borderId="116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226" fillId="0" borderId="0"/>
    <xf numFmtId="176" fontId="100" fillId="0" borderId="0" applyBorder="0" applyProtection="0"/>
    <xf numFmtId="0" fontId="31" fillId="0" borderId="0"/>
    <xf numFmtId="0" fontId="66" fillId="8" borderId="117" applyNumberFormat="0" applyAlignment="0" applyProtection="0"/>
    <xf numFmtId="0" fontId="66" fillId="8" borderId="117" applyNumberFormat="0" applyAlignment="0" applyProtection="0"/>
    <xf numFmtId="0" fontId="66" fillId="8" borderId="117" applyNumberFormat="0" applyAlignment="0" applyProtection="0"/>
    <xf numFmtId="0" fontId="66" fillId="8" borderId="117" applyNumberFormat="0" applyAlignment="0" applyProtection="0"/>
    <xf numFmtId="0" fontId="66" fillId="8" borderId="117" applyNumberFormat="0" applyAlignment="0" applyProtection="0"/>
    <xf numFmtId="0" fontId="69" fillId="7" borderId="117" applyNumberFormat="0" applyAlignment="0" applyProtection="0"/>
    <xf numFmtId="0" fontId="69" fillId="7" borderId="117" applyNumberFormat="0" applyAlignment="0" applyProtection="0"/>
    <xf numFmtId="0" fontId="69" fillId="7" borderId="117" applyNumberFormat="0" applyAlignment="0" applyProtection="0"/>
    <xf numFmtId="0" fontId="69" fillId="8" borderId="117" applyNumberFormat="0" applyAlignment="0" applyProtection="0"/>
    <xf numFmtId="0" fontId="69" fillId="7" borderId="117" applyNumberFormat="0" applyAlignment="0" applyProtection="0"/>
    <xf numFmtId="0" fontId="31" fillId="0" borderId="0"/>
    <xf numFmtId="0" fontId="62" fillId="23" borderId="118" applyNumberFormat="0" applyAlignment="0" applyProtection="0"/>
    <xf numFmtId="0" fontId="62" fillId="23" borderId="118" applyNumberFormat="0" applyAlignment="0" applyProtection="0"/>
    <xf numFmtId="0" fontId="62" fillId="23" borderId="118" applyNumberFormat="0" applyAlignment="0" applyProtection="0"/>
    <xf numFmtId="0" fontId="62" fillId="23" borderId="118" applyNumberFormat="0" applyAlignment="0" applyProtection="0"/>
    <xf numFmtId="0" fontId="62" fillId="23" borderId="118" applyNumberFormat="0" applyAlignment="0" applyProtection="0"/>
    <xf numFmtId="0" fontId="72" fillId="8" borderId="119" applyNumberFormat="0" applyAlignment="0" applyProtection="0"/>
    <xf numFmtId="9" fontId="31" fillId="0" borderId="0" applyFont="0" applyFill="0" applyBorder="0" applyAlignment="0" applyProtection="0"/>
    <xf numFmtId="0" fontId="72" fillId="8" borderId="119" applyNumberFormat="0" applyAlignment="0" applyProtection="0"/>
    <xf numFmtId="0" fontId="72" fillId="8" borderId="119" applyNumberFormat="0" applyAlignment="0" applyProtection="0"/>
    <xf numFmtId="0" fontId="72" fillId="8" borderId="119" applyNumberFormat="0" applyAlignment="0" applyProtection="0"/>
    <xf numFmtId="0" fontId="72" fillId="8" borderId="119" applyNumberFormat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0" fontId="79" fillId="0" borderId="120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227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191" fillId="0" borderId="0"/>
    <xf numFmtId="0" fontId="172" fillId="86" borderId="0" applyBorder="0" applyProtection="0"/>
    <xf numFmtId="0" fontId="191" fillId="0" borderId="0"/>
    <xf numFmtId="0" fontId="228" fillId="0" borderId="0"/>
    <xf numFmtId="0" fontId="197" fillId="23" borderId="117" applyNumberFormat="0" applyAlignment="0" applyProtection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89" fillId="0" borderId="0"/>
    <xf numFmtId="0" fontId="138" fillId="79" borderId="0" applyNumberFormat="0" applyBorder="0" applyProtection="0"/>
    <xf numFmtId="0" fontId="138" fillId="79" borderId="0" applyNumberFormat="0" applyBorder="0" applyProtection="0"/>
    <xf numFmtId="0" fontId="138" fillId="79" borderId="0" applyNumberFormat="0" applyBorder="0" applyProtection="0"/>
    <xf numFmtId="0" fontId="138" fillId="79" borderId="0" applyNumberFormat="0" applyBorder="0" applyProtection="0"/>
    <xf numFmtId="0" fontId="138" fillId="80" borderId="0" applyNumberFormat="0" applyBorder="0" applyProtection="0"/>
    <xf numFmtId="0" fontId="138" fillId="80" borderId="0" applyNumberFormat="0" applyBorder="0" applyProtection="0"/>
    <xf numFmtId="0" fontId="138" fillId="80" borderId="0" applyNumberFormat="0" applyBorder="0" applyProtection="0"/>
    <xf numFmtId="0" fontId="138" fillId="80" borderId="0" applyNumberFormat="0" applyBorder="0" applyProtection="0"/>
    <xf numFmtId="0" fontId="138" fillId="81" borderId="0" applyNumberFormat="0" applyBorder="0" applyProtection="0"/>
    <xf numFmtId="0" fontId="138" fillId="81" borderId="0" applyNumberFormat="0" applyBorder="0" applyProtection="0"/>
    <xf numFmtId="0" fontId="138" fillId="81" borderId="0" applyNumberFormat="0" applyBorder="0" applyProtection="0"/>
    <xf numFmtId="0" fontId="138" fillId="81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82" borderId="0" applyNumberFormat="0" applyBorder="0" applyProtection="0"/>
    <xf numFmtId="0" fontId="138" fillId="82" borderId="0" applyNumberFormat="0" applyBorder="0" applyProtection="0"/>
    <xf numFmtId="0" fontId="138" fillId="82" borderId="0" applyNumberFormat="0" applyBorder="0" applyProtection="0"/>
    <xf numFmtId="0" fontId="138" fillId="82" borderId="0" applyNumberFormat="0" applyBorder="0" applyProtection="0"/>
    <xf numFmtId="0" fontId="137" fillId="64" borderId="0" applyNumberFormat="0" applyBorder="0" applyProtection="0"/>
    <xf numFmtId="0" fontId="137" fillId="64" borderId="0" applyNumberFormat="0" applyBorder="0" applyProtection="0"/>
    <xf numFmtId="0" fontId="137" fillId="64" borderId="0" applyNumberFormat="0" applyBorder="0" applyProtection="0"/>
    <xf numFmtId="0" fontId="137" fillId="64" borderId="0" applyNumberFormat="0" applyBorder="0" applyProtection="0"/>
    <xf numFmtId="0" fontId="137" fillId="65" borderId="0" applyNumberFormat="0" applyBorder="0" applyProtection="0"/>
    <xf numFmtId="0" fontId="137" fillId="65" borderId="0" applyNumberFormat="0" applyBorder="0" applyProtection="0"/>
    <xf numFmtId="0" fontId="137" fillId="65" borderId="0" applyNumberFormat="0" applyBorder="0" applyProtection="0"/>
    <xf numFmtId="0" fontId="137" fillId="65" borderId="0" applyNumberFormat="0" applyBorder="0" applyProtection="0"/>
    <xf numFmtId="0" fontId="137" fillId="66" borderId="0" applyNumberFormat="0" applyBorder="0" applyProtection="0"/>
    <xf numFmtId="0" fontId="137" fillId="66" borderId="0" applyNumberFormat="0" applyBorder="0" applyProtection="0"/>
    <xf numFmtId="0" fontId="137" fillId="66" borderId="0" applyNumberFormat="0" applyBorder="0" applyProtection="0"/>
    <xf numFmtId="0" fontId="137" fillId="66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8" borderId="0" applyNumberFormat="0" applyBorder="0" applyProtection="0"/>
    <xf numFmtId="0" fontId="137" fillId="68" borderId="0" applyNumberFormat="0" applyBorder="0" applyProtection="0"/>
    <xf numFmtId="0" fontId="137" fillId="68" borderId="0" applyNumberFormat="0" applyBorder="0" applyProtection="0"/>
    <xf numFmtId="0" fontId="137" fillId="68" borderId="0" applyNumberFormat="0" applyBorder="0" applyProtection="0"/>
    <xf numFmtId="0" fontId="137" fillId="69" borderId="0" applyNumberFormat="0" applyBorder="0" applyProtection="0"/>
    <xf numFmtId="0" fontId="137" fillId="69" borderId="0" applyNumberFormat="0" applyBorder="0" applyProtection="0"/>
    <xf numFmtId="0" fontId="137" fillId="69" borderId="0" applyNumberFormat="0" applyBorder="0" applyProtection="0"/>
    <xf numFmtId="0" fontId="137" fillId="70" borderId="0" applyNumberFormat="0" applyBorder="0" applyProtection="0"/>
    <xf numFmtId="0" fontId="137" fillId="64" borderId="0" applyNumberFormat="0" applyBorder="0" applyProtection="0"/>
    <xf numFmtId="0" fontId="137" fillId="65" borderId="0" applyNumberFormat="0" applyBorder="0" applyProtection="0"/>
    <xf numFmtId="0" fontId="137" fillId="66" borderId="0" applyNumberFormat="0" applyBorder="0" applyProtection="0"/>
    <xf numFmtId="0" fontId="137" fillId="67" borderId="0" applyNumberFormat="0" applyBorder="0" applyProtection="0"/>
    <xf numFmtId="0" fontId="137" fillId="68" borderId="0" applyNumberFormat="0" applyBorder="0" applyProtection="0"/>
    <xf numFmtId="0" fontId="137" fillId="69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2" borderId="0" applyNumberFormat="0" applyBorder="0" applyProtection="0"/>
    <xf numFmtId="0" fontId="137" fillId="72" borderId="0" applyNumberFormat="0" applyBorder="0" applyProtection="0"/>
    <xf numFmtId="0" fontId="137" fillId="72" borderId="0" applyNumberFormat="0" applyBorder="0" applyProtection="0"/>
    <xf numFmtId="0" fontId="137" fillId="72" borderId="0" applyNumberFormat="0" applyBorder="0" applyProtection="0"/>
    <xf numFmtId="0" fontId="137" fillId="73" borderId="0" applyNumberFormat="0" applyBorder="0" applyProtection="0"/>
    <xf numFmtId="0" fontId="137" fillId="73" borderId="0" applyNumberFormat="0" applyBorder="0" applyProtection="0"/>
    <xf numFmtId="0" fontId="137" fillId="73" borderId="0" applyNumberFormat="0" applyBorder="0" applyProtection="0"/>
    <xf numFmtId="0" fontId="137" fillId="73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67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1" borderId="0" applyNumberFormat="0" applyBorder="0" applyProtection="0"/>
    <xf numFmtId="0" fontId="137" fillId="74" borderId="0" applyNumberFormat="0" applyBorder="0" applyProtection="0"/>
    <xf numFmtId="0" fontId="137" fillId="74" borderId="0" applyNumberFormat="0" applyBorder="0" applyProtection="0"/>
    <xf numFmtId="0" fontId="137" fillId="74" borderId="0" applyNumberFormat="0" applyBorder="0" applyProtection="0"/>
    <xf numFmtId="0" fontId="137" fillId="74" borderId="0" applyNumberFormat="0" applyBorder="0" applyProtection="0"/>
    <xf numFmtId="0" fontId="137" fillId="71" borderId="0" applyNumberFormat="0" applyBorder="0" applyProtection="0"/>
    <xf numFmtId="0" fontId="137" fillId="72" borderId="0" applyNumberFormat="0" applyBorder="0" applyProtection="0"/>
    <xf numFmtId="0" fontId="137" fillId="73" borderId="0" applyNumberFormat="0" applyBorder="0" applyProtection="0"/>
    <xf numFmtId="0" fontId="137" fillId="67" borderId="0" applyNumberFormat="0" applyBorder="0" applyProtection="0"/>
    <xf numFmtId="0" fontId="137" fillId="71" borderId="0" applyNumberFormat="0" applyBorder="0" applyProtection="0"/>
    <xf numFmtId="0" fontId="137" fillId="74" borderId="0" applyNumberFormat="0" applyBorder="0" applyProtection="0"/>
    <xf numFmtId="0" fontId="138" fillId="75" borderId="0" applyNumberFormat="0" applyBorder="0" applyProtection="0"/>
    <xf numFmtId="0" fontId="138" fillId="75" borderId="0" applyNumberFormat="0" applyBorder="0" applyProtection="0"/>
    <xf numFmtId="0" fontId="138" fillId="75" borderId="0" applyNumberFormat="0" applyBorder="0" applyProtection="0"/>
    <xf numFmtId="0" fontId="138" fillId="75" borderId="0" applyNumberFormat="0" applyBorder="0" applyProtection="0"/>
    <xf numFmtId="0" fontId="138" fillId="72" borderId="0" applyNumberFormat="0" applyBorder="0" applyProtection="0"/>
    <xf numFmtId="0" fontId="138" fillId="72" borderId="0" applyNumberFormat="0" applyBorder="0" applyProtection="0"/>
    <xf numFmtId="0" fontId="138" fillId="72" borderId="0" applyNumberFormat="0" applyBorder="0" applyProtection="0"/>
    <xf numFmtId="0" fontId="138" fillId="72" borderId="0" applyNumberFormat="0" applyBorder="0" applyProtection="0"/>
    <xf numFmtId="0" fontId="138" fillId="73" borderId="0" applyNumberFormat="0" applyBorder="0" applyProtection="0"/>
    <xf numFmtId="0" fontId="138" fillId="73" borderId="0" applyNumberFormat="0" applyBorder="0" applyProtection="0"/>
    <xf numFmtId="0" fontId="138" fillId="73" borderId="0" applyNumberFormat="0" applyBorder="0" applyProtection="0"/>
    <xf numFmtId="0" fontId="138" fillId="73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7" borderId="0" applyNumberFormat="0" applyBorder="0" applyProtection="0"/>
    <xf numFmtId="0" fontId="138" fillId="78" borderId="0" applyNumberFormat="0" applyBorder="0" applyProtection="0"/>
    <xf numFmtId="0" fontId="138" fillId="78" borderId="0" applyNumberFormat="0" applyBorder="0" applyProtection="0"/>
    <xf numFmtId="0" fontId="138" fillId="78" borderId="0" applyNumberFormat="0" applyBorder="0" applyProtection="0"/>
    <xf numFmtId="0" fontId="138" fillId="78" borderId="0" applyNumberFormat="0" applyBorder="0" applyProtection="0"/>
    <xf numFmtId="0" fontId="138" fillId="75" borderId="0" applyNumberFormat="0" applyBorder="0" applyProtection="0"/>
    <xf numFmtId="0" fontId="138" fillId="72" borderId="0" applyNumberFormat="0" applyBorder="0" applyProtection="0"/>
    <xf numFmtId="0" fontId="138" fillId="73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78" borderId="0" applyNumberFormat="0" applyBorder="0" applyProtection="0"/>
    <xf numFmtId="0" fontId="138" fillId="79" borderId="0" applyNumberFormat="0" applyBorder="0" applyProtection="0"/>
    <xf numFmtId="0" fontId="138" fillId="80" borderId="0" applyNumberFormat="0" applyBorder="0" applyProtection="0"/>
    <xf numFmtId="0" fontId="138" fillId="81" borderId="0" applyNumberFormat="0" applyBorder="0" applyProtection="0"/>
    <xf numFmtId="0" fontId="138" fillId="76" borderId="0" applyNumberFormat="0" applyBorder="0" applyProtection="0"/>
    <xf numFmtId="0" fontId="138" fillId="77" borderId="0" applyNumberFormat="0" applyBorder="0" applyProtection="0"/>
    <xf numFmtId="0" fontId="138" fillId="82" borderId="0" applyNumberFormat="0" applyBorder="0" applyProtection="0"/>
    <xf numFmtId="0" fontId="174" fillId="0" borderId="74" applyNumberFormat="0" applyProtection="0"/>
    <xf numFmtId="0" fontId="140" fillId="65" borderId="0" applyNumberFormat="0" applyBorder="0" applyProtection="0"/>
    <xf numFmtId="0" fontId="175" fillId="0" borderId="0" applyNumberFormat="0" applyBorder="0" applyProtection="0">
      <alignment vertical="top"/>
    </xf>
    <xf numFmtId="0" fontId="176" fillId="0" borderId="0" applyNumberFormat="0" applyBorder="0" applyProtection="0">
      <alignment horizontal="right"/>
    </xf>
    <xf numFmtId="0" fontId="176" fillId="0" borderId="0" applyNumberFormat="0" applyBorder="0" applyProtection="0">
      <alignment horizontal="left"/>
    </xf>
    <xf numFmtId="0" fontId="143" fillId="66" borderId="0" applyNumberFormat="0" applyBorder="0" applyProtection="0"/>
    <xf numFmtId="0" fontId="143" fillId="66" borderId="0" applyNumberFormat="0" applyBorder="0" applyProtection="0"/>
    <xf numFmtId="0" fontId="143" fillId="66" borderId="0" applyNumberFormat="0" applyBorder="0" applyProtection="0"/>
    <xf numFmtId="0" fontId="143" fillId="66" borderId="0" applyNumberFormat="0" applyBorder="0" applyProtection="0"/>
    <xf numFmtId="0" fontId="148" fillId="70" borderId="50" applyNumberFormat="0" applyProtection="0"/>
    <xf numFmtId="0" fontId="148" fillId="70" borderId="50" applyNumberFormat="0" applyProtection="0"/>
    <xf numFmtId="0" fontId="148" fillId="70" borderId="50" applyNumberFormat="0" applyProtection="0"/>
    <xf numFmtId="0" fontId="148" fillId="70" borderId="50" applyNumberFormat="0" applyProtection="0"/>
    <xf numFmtId="0" fontId="150" fillId="83" borderId="58" applyNumberFormat="0" applyProtection="0"/>
    <xf numFmtId="0" fontId="150" fillId="83" borderId="58" applyNumberFormat="0" applyProtection="0"/>
    <xf numFmtId="0" fontId="150" fillId="83" borderId="58" applyNumberFormat="0" applyProtection="0"/>
    <xf numFmtId="0" fontId="150" fillId="83" borderId="58" applyNumberFormat="0" applyProtection="0"/>
    <xf numFmtId="0" fontId="151" fillId="0" borderId="75" applyNumberFormat="0" applyProtection="0"/>
    <xf numFmtId="0" fontId="151" fillId="0" borderId="75" applyNumberFormat="0" applyProtection="0"/>
    <xf numFmtId="0" fontId="151" fillId="0" borderId="75" applyNumberFormat="0" applyProtection="0"/>
    <xf numFmtId="0" fontId="151" fillId="0" borderId="75" applyNumberFormat="0" applyProtection="0"/>
    <xf numFmtId="191" fontId="177" fillId="0" borderId="0" applyBorder="0" applyProtection="0"/>
    <xf numFmtId="191" fontId="178" fillId="0" borderId="0" applyBorder="0" applyProtection="0"/>
    <xf numFmtId="192" fontId="144" fillId="0" borderId="0" applyBorder="0">
      <protection locked="0"/>
    </xf>
    <xf numFmtId="192" fontId="145" fillId="0" borderId="0" applyBorder="0">
      <protection locked="0"/>
    </xf>
    <xf numFmtId="0" fontId="148" fillId="70" borderId="50" applyNumberFormat="0" applyProtection="0"/>
    <xf numFmtId="191" fontId="179" fillId="0" borderId="0" applyBorder="0" applyProtection="0">
      <alignment vertical="center"/>
    </xf>
    <xf numFmtId="0" fontId="150" fillId="83" borderId="58" applyNumberFormat="0" applyProtection="0"/>
    <xf numFmtId="194" fontId="137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3" fontId="137" fillId="0" borderId="0" applyBorder="0" applyProtection="0"/>
    <xf numFmtId="196" fontId="137" fillId="0" borderId="0" applyBorder="0" applyProtection="0"/>
    <xf numFmtId="191" fontId="137" fillId="0" borderId="0" applyBorder="0" applyProtection="0"/>
    <xf numFmtId="191" fontId="137" fillId="0" borderId="0" applyBorder="0" applyProtection="0"/>
    <xf numFmtId="168" fontId="137" fillId="0" borderId="0" applyBorder="0" applyProtection="0"/>
    <xf numFmtId="183" fontId="137" fillId="0" borderId="0" applyBorder="0" applyProtection="0"/>
    <xf numFmtId="0" fontId="153" fillId="69" borderId="50" applyNumberFormat="0" applyProtection="0"/>
    <xf numFmtId="0" fontId="153" fillId="69" borderId="50" applyNumberFormat="0" applyProtection="0"/>
    <xf numFmtId="0" fontId="153" fillId="69" borderId="50" applyNumberFormat="0" applyProtection="0"/>
    <xf numFmtId="0" fontId="153" fillId="70" borderId="50" applyNumberFormat="0" applyProtection="0"/>
    <xf numFmtId="197" fontId="180" fillId="0" borderId="0" applyBorder="0" applyProtection="0"/>
    <xf numFmtId="191" fontId="180" fillId="0" borderId="0" applyBorder="0" applyProtection="0"/>
    <xf numFmtId="0" fontId="154" fillId="0" borderId="0" applyNumberFormat="0" applyBorder="0" applyProtection="0"/>
    <xf numFmtId="191" fontId="181" fillId="0" borderId="76" applyProtection="0">
      <alignment horizontal="center"/>
    </xf>
    <xf numFmtId="192" fontId="137" fillId="0" borderId="0" applyBorder="0" applyProtection="0"/>
    <xf numFmtId="192" fontId="137" fillId="0" borderId="0" applyBorder="0" applyProtection="0"/>
    <xf numFmtId="191" fontId="182" fillId="0" borderId="0" applyBorder="0" applyProtection="0">
      <alignment horizontal="left"/>
    </xf>
    <xf numFmtId="0" fontId="143" fillId="66" borderId="0" applyNumberFormat="0" applyBorder="0" applyProtection="0"/>
    <xf numFmtId="0" fontId="183" fillId="0" borderId="0" applyNumberFormat="0" applyBorder="0" applyProtection="0">
      <alignment horizontal="center"/>
    </xf>
    <xf numFmtId="0" fontId="158" fillId="0" borderId="77" applyNumberFormat="0" applyProtection="0"/>
    <xf numFmtId="0" fontId="159" fillId="0" borderId="78" applyNumberFormat="0" applyProtection="0"/>
    <xf numFmtId="0" fontId="160" fillId="0" borderId="79" applyNumberFormat="0" applyProtection="0"/>
    <xf numFmtId="0" fontId="160" fillId="0" borderId="0" applyNumberFormat="0" applyBorder="0" applyProtection="0"/>
    <xf numFmtId="0" fontId="183" fillId="0" borderId="0" applyNumberFormat="0" applyBorder="0" applyProtection="0">
      <alignment horizontal="center" textRotation="90"/>
    </xf>
    <xf numFmtId="0" fontId="140" fillId="65" borderId="0" applyNumberFormat="0" applyBorder="0" applyProtection="0"/>
    <xf numFmtId="0" fontId="140" fillId="65" borderId="0" applyNumberFormat="0" applyBorder="0" applyProtection="0"/>
    <xf numFmtId="0" fontId="140" fillId="65" borderId="0" applyNumberFormat="0" applyBorder="0" applyProtection="0"/>
    <xf numFmtId="0" fontId="140" fillId="65" borderId="0" applyNumberFormat="0" applyBorder="0" applyProtection="0"/>
    <xf numFmtId="191" fontId="174" fillId="0" borderId="0" applyBorder="0" applyProtection="0"/>
    <xf numFmtId="0" fontId="153" fillId="69" borderId="50" applyNumberFormat="0" applyProtection="0"/>
    <xf numFmtId="171" fontId="137" fillId="0" borderId="0" applyBorder="0" applyProtection="0"/>
    <xf numFmtId="0" fontId="151" fillId="0" borderId="75" applyNumberFormat="0" applyProtection="0"/>
    <xf numFmtId="185" fontId="180" fillId="0" borderId="0" applyBorder="0" applyProtection="0"/>
    <xf numFmtId="196" fontId="137" fillId="0" borderId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0" fontId="161" fillId="84" borderId="0" applyNumberFormat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37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37" fillId="0" borderId="0" applyBorder="0" applyProtection="0"/>
    <xf numFmtId="191" fontId="137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191" fontId="180" fillId="0" borderId="0" applyBorder="0" applyProtection="0"/>
    <xf numFmtId="0" fontId="180" fillId="85" borderId="57" applyNumberFormat="0" applyProtection="0"/>
    <xf numFmtId="0" fontId="180" fillId="85" borderId="57" applyNumberFormat="0" applyProtection="0"/>
    <xf numFmtId="0" fontId="180" fillId="85" borderId="57" applyNumberFormat="0" applyProtection="0"/>
    <xf numFmtId="0" fontId="180" fillId="85" borderId="57" applyNumberFormat="0" applyProtection="0"/>
    <xf numFmtId="0" fontId="180" fillId="85" borderId="57" applyNumberFormat="0" applyProtection="0"/>
    <xf numFmtId="0" fontId="162" fillId="70" borderId="58" applyNumberFormat="0" applyProtection="0"/>
    <xf numFmtId="173" fontId="144" fillId="0" borderId="0" applyBorder="0">
      <protection locked="0"/>
    </xf>
    <xf numFmtId="186" fontId="144" fillId="0" borderId="0" applyBorder="0">
      <protection locked="0"/>
    </xf>
    <xf numFmtId="198" fontId="180" fillId="0" borderId="0" applyBorder="0" applyProtection="0"/>
    <xf numFmtId="198" fontId="173" fillId="0" borderId="0" applyFont="0" applyBorder="0" applyProtection="0"/>
    <xf numFmtId="198" fontId="137" fillId="0" borderId="0" applyBorder="0" applyProtection="0"/>
    <xf numFmtId="198" fontId="180" fillId="0" borderId="0" applyBorder="0" applyProtection="0"/>
    <xf numFmtId="198" fontId="137" fillId="0" borderId="0" applyBorder="0" applyProtection="0"/>
    <xf numFmtId="198" fontId="180" fillId="0" borderId="0" applyBorder="0" applyProtection="0"/>
    <xf numFmtId="198" fontId="180" fillId="0" borderId="0" applyBorder="0" applyProtection="0"/>
    <xf numFmtId="198" fontId="180" fillId="0" borderId="0" applyBorder="0" applyProtection="0"/>
    <xf numFmtId="198" fontId="180" fillId="0" borderId="0" applyBorder="0" applyProtection="0"/>
    <xf numFmtId="198" fontId="180" fillId="0" borderId="0" applyBorder="0" applyProtection="0"/>
    <xf numFmtId="198" fontId="180" fillId="0" borderId="0" applyBorder="0" applyProtection="0"/>
    <xf numFmtId="0" fontId="184" fillId="0" borderId="0" applyNumberFormat="0" applyBorder="0" applyProtection="0"/>
    <xf numFmtId="187" fontId="184" fillId="0" borderId="0" applyBorder="0" applyProtection="0"/>
    <xf numFmtId="191" fontId="176" fillId="0" borderId="0" applyBorder="0" applyProtection="0"/>
    <xf numFmtId="0" fontId="162" fillId="70" borderId="58" applyNumberFormat="0" applyProtection="0"/>
    <xf numFmtId="0" fontId="162" fillId="70" borderId="58" applyNumberFormat="0" applyProtection="0"/>
    <xf numFmtId="0" fontId="162" fillId="70" borderId="58" applyNumberFormat="0" applyProtection="0"/>
    <xf numFmtId="0" fontId="162" fillId="70" borderId="58" applyNumberFormat="0" applyProtection="0"/>
    <xf numFmtId="199" fontId="137" fillId="0" borderId="0" applyBorder="0" applyProtection="0"/>
    <xf numFmtId="199" fontId="185" fillId="0" borderId="80" applyProtection="0"/>
    <xf numFmtId="175" fontId="180" fillId="0" borderId="0" applyBorder="0">
      <protection locked="0"/>
    </xf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195" fontId="137" fillId="0" borderId="0" applyBorder="0" applyProtection="0"/>
    <xf numFmtId="200" fontId="180" fillId="0" borderId="0" applyBorder="0" applyProtection="0"/>
    <xf numFmtId="0" fontId="158" fillId="0" borderId="77" applyNumberFormat="0" applyProtection="0"/>
    <xf numFmtId="0" fontId="158" fillId="0" borderId="77" applyNumberFormat="0" applyProtection="0"/>
    <xf numFmtId="0" fontId="158" fillId="0" borderId="77" applyNumberFormat="0" applyProtection="0"/>
    <xf numFmtId="0" fontId="158" fillId="0" borderId="77" applyNumberFormat="0" applyProtection="0"/>
    <xf numFmtId="0" fontId="158" fillId="0" borderId="77" applyNumberFormat="0" applyProtection="0"/>
    <xf numFmtId="0" fontId="169" fillId="0" borderId="0" applyNumberFormat="0" applyBorder="0" applyProtection="0"/>
    <xf numFmtId="0" fontId="167" fillId="0" borderId="0" applyNumberFormat="0" applyBorder="0" applyProtection="0"/>
    <xf numFmtId="0" fontId="159" fillId="0" borderId="78" applyNumberFormat="0" applyProtection="0"/>
    <xf numFmtId="0" fontId="159" fillId="0" borderId="78" applyNumberFormat="0" applyProtection="0"/>
    <xf numFmtId="0" fontId="159" fillId="0" borderId="78" applyNumberFormat="0" applyProtection="0"/>
    <xf numFmtId="0" fontId="159" fillId="0" borderId="78" applyNumberFormat="0" applyProtection="0"/>
    <xf numFmtId="0" fontId="160" fillId="0" borderId="79" applyNumberFormat="0" applyProtection="0"/>
    <xf numFmtId="0" fontId="160" fillId="0" borderId="79" applyNumberFormat="0" applyProtection="0"/>
    <xf numFmtId="0" fontId="160" fillId="0" borderId="79" applyNumberFormat="0" applyProtection="0"/>
    <xf numFmtId="0" fontId="160" fillId="0" borderId="79" applyNumberFormat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0" fontId="167" fillId="0" borderId="0" applyNumberFormat="0" applyBorder="0" applyProtection="0"/>
    <xf numFmtId="195" fontId="180" fillId="0" borderId="0" applyBorder="0" applyProtection="0"/>
    <xf numFmtId="191" fontId="180" fillId="0" borderId="0" applyBorder="0" applyProtection="0"/>
    <xf numFmtId="195" fontId="180" fillId="0" borderId="0" applyBorder="0" applyProtection="0"/>
    <xf numFmtId="195" fontId="180" fillId="0" borderId="0" applyBorder="0" applyProtection="0"/>
    <xf numFmtId="0" fontId="166" fillId="0" borderId="0" applyNumberFormat="0" applyBorder="0" applyProtection="0"/>
    <xf numFmtId="0" fontId="166" fillId="0" borderId="0" applyNumberFormat="0" applyBorder="0" applyProtection="0"/>
    <xf numFmtId="0" fontId="166" fillId="0" borderId="0" applyNumberFormat="0" applyBorder="0" applyProtection="0"/>
    <xf numFmtId="0" fontId="166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177" fontId="137" fillId="0" borderId="0" applyBorder="0" applyProtection="0"/>
    <xf numFmtId="178" fontId="137" fillId="0" borderId="0" applyBorder="0" applyProtection="0"/>
    <xf numFmtId="0" fontId="167" fillId="0" borderId="0" applyNumberFormat="0" applyBorder="0" applyProtection="0"/>
    <xf numFmtId="191" fontId="186" fillId="0" borderId="81" applyProtection="0"/>
    <xf numFmtId="192" fontId="170" fillId="0" borderId="0" applyBorder="0">
      <protection locked="0"/>
    </xf>
    <xf numFmtId="192" fontId="170" fillId="0" borderId="0" applyBorder="0">
      <protection locked="0"/>
    </xf>
    <xf numFmtId="0" fontId="171" fillId="0" borderId="82" applyNumberFormat="0" applyProtection="0"/>
    <xf numFmtId="0" fontId="171" fillId="0" borderId="82" applyNumberFormat="0" applyProtection="0"/>
    <xf numFmtId="0" fontId="171" fillId="0" borderId="82" applyNumberFormat="0" applyProtection="0"/>
    <xf numFmtId="0" fontId="171" fillId="0" borderId="82" applyNumberFormat="0" applyProtection="0"/>
    <xf numFmtId="186" fontId="144" fillId="0" borderId="0" applyBorder="0">
      <protection locked="0"/>
    </xf>
    <xf numFmtId="190" fontId="144" fillId="0" borderId="0" applyBorder="0">
      <protection locked="0"/>
    </xf>
    <xf numFmtId="191" fontId="180" fillId="0" borderId="0" applyBorder="0" applyProtection="0"/>
    <xf numFmtId="200" fontId="173" fillId="0" borderId="0" applyFont="0" applyBorder="0" applyProtection="0"/>
    <xf numFmtId="195" fontId="180" fillId="0" borderId="0" applyBorder="0" applyProtection="0"/>
    <xf numFmtId="200" fontId="180" fillId="0" borderId="0" applyBorder="0" applyProtection="0"/>
    <xf numFmtId="195" fontId="180" fillId="0" borderId="0" applyBorder="0" applyProtection="0"/>
    <xf numFmtId="200" fontId="180" fillId="0" borderId="0" applyBorder="0" applyProtection="0"/>
    <xf numFmtId="193" fontId="137" fillId="0" borderId="0" applyBorder="0" applyProtection="0"/>
    <xf numFmtId="0" fontId="166" fillId="0" borderId="0" applyNumberFormat="0" applyBorder="0" applyProtection="0"/>
    <xf numFmtId="0" fontId="191" fillId="0" borderId="0"/>
    <xf numFmtId="176" fontId="100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66" fillId="8" borderId="122" applyNumberFormat="0" applyAlignment="0" applyProtection="0"/>
    <xf numFmtId="0" fontId="66" fillId="8" borderId="122" applyNumberFormat="0" applyAlignment="0" applyProtection="0"/>
    <xf numFmtId="0" fontId="66" fillId="8" borderId="122" applyNumberFormat="0" applyAlignment="0" applyProtection="0"/>
    <xf numFmtId="0" fontId="66" fillId="8" borderId="122" applyNumberFormat="0" applyAlignment="0" applyProtection="0"/>
    <xf numFmtId="0" fontId="66" fillId="8" borderId="122" applyNumberFormat="0" applyAlignment="0" applyProtection="0"/>
    <xf numFmtId="165" fontId="62" fillId="0" borderId="0" applyBorder="0" applyAlignment="0" applyProtection="0"/>
    <xf numFmtId="165" fontId="62" fillId="0" borderId="0" applyBorder="0" applyAlignment="0" applyProtection="0"/>
    <xf numFmtId="0" fontId="69" fillId="7" borderId="122" applyNumberFormat="0" applyAlignment="0" applyProtection="0"/>
    <xf numFmtId="0" fontId="69" fillId="7" borderId="122" applyNumberFormat="0" applyAlignment="0" applyProtection="0"/>
    <xf numFmtId="0" fontId="69" fillId="7" borderId="122" applyNumberFormat="0" applyAlignment="0" applyProtection="0"/>
    <xf numFmtId="0" fontId="69" fillId="8" borderId="122" applyNumberFormat="0" applyAlignment="0" applyProtection="0"/>
    <xf numFmtId="170" fontId="62" fillId="0" borderId="0" applyFill="0" applyBorder="0" applyAlignment="0" applyProtection="0"/>
    <xf numFmtId="0" fontId="62" fillId="0" borderId="0" applyFill="0" applyBorder="0" applyAlignment="0" applyProtection="0"/>
    <xf numFmtId="0" fontId="69" fillId="7" borderId="122" applyNumberFormat="0" applyAlignment="0" applyProtection="0"/>
    <xf numFmtId="172" fontId="62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23" borderId="123" applyNumberFormat="0" applyAlignment="0" applyProtection="0"/>
    <xf numFmtId="0" fontId="62" fillId="23" borderId="123" applyNumberFormat="0" applyAlignment="0" applyProtection="0"/>
    <xf numFmtId="0" fontId="62" fillId="23" borderId="123" applyNumberFormat="0" applyAlignment="0" applyProtection="0"/>
    <xf numFmtId="0" fontId="62" fillId="23" borderId="123" applyNumberFormat="0" applyAlignment="0" applyProtection="0"/>
    <xf numFmtId="0" fontId="62" fillId="23" borderId="123" applyNumberFormat="0" applyAlignment="0" applyProtection="0"/>
    <xf numFmtId="0" fontId="72" fillId="8" borderId="124" applyNumberFormat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0" fontId="72" fillId="8" borderId="124" applyNumberFormat="0" applyAlignment="0" applyProtection="0"/>
    <xf numFmtId="0" fontId="72" fillId="8" borderId="124" applyNumberFormat="0" applyAlignment="0" applyProtection="0"/>
    <xf numFmtId="0" fontId="72" fillId="8" borderId="124" applyNumberFormat="0" applyAlignment="0" applyProtection="0"/>
    <xf numFmtId="0" fontId="72" fillId="8" borderId="124" applyNumberFormat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65" fontId="62" fillId="0" borderId="0" applyFill="0" applyBorder="0" applyAlignment="0" applyProtection="0"/>
    <xf numFmtId="176" fontId="62" fillId="0" borderId="0" applyFill="0" applyBorder="0" applyAlignment="0" applyProtection="0"/>
    <xf numFmtId="165" fontId="62" fillId="0" borderId="0"/>
    <xf numFmtId="0" fontId="62" fillId="0" borderId="0"/>
    <xf numFmtId="165" fontId="62" fillId="0" borderId="0"/>
    <xf numFmtId="0" fontId="79" fillId="0" borderId="125" applyNumberFormat="0" applyFill="0" applyAlignment="0" applyProtection="0"/>
    <xf numFmtId="0" fontId="79" fillId="0" borderId="125" applyNumberFormat="0" applyFill="0" applyAlignment="0" applyProtection="0"/>
    <xf numFmtId="0" fontId="79" fillId="0" borderId="125" applyNumberFormat="0" applyFill="0" applyAlignment="0" applyProtection="0"/>
    <xf numFmtId="0" fontId="79" fillId="0" borderId="125" applyNumberFormat="0" applyFill="0" applyAlignment="0" applyProtection="0"/>
    <xf numFmtId="43" fontId="20" fillId="0" borderId="0" applyFont="0" applyFill="0" applyBorder="0" applyAlignment="0" applyProtection="0"/>
    <xf numFmtId="165" fontId="62" fillId="0" borderId="0" applyFill="0" applyBorder="0" applyAlignment="0" applyProtection="0"/>
    <xf numFmtId="176" fontId="62" fillId="0" borderId="0" applyFill="0" applyBorder="0" applyAlignment="0" applyProtection="0"/>
    <xf numFmtId="165" fontId="62" fillId="0" borderId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7" fillId="23" borderId="122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29" fillId="0" borderId="0"/>
    <xf numFmtId="0" fontId="230" fillId="0" borderId="0"/>
    <xf numFmtId="0" fontId="231" fillId="118" borderId="0"/>
    <xf numFmtId="0" fontId="231" fillId="119" borderId="0"/>
    <xf numFmtId="0" fontId="230" fillId="120" borderId="0"/>
    <xf numFmtId="0" fontId="232" fillId="121" borderId="0"/>
    <xf numFmtId="0" fontId="233" fillId="122" borderId="0"/>
    <xf numFmtId="0" fontId="234" fillId="0" borderId="0"/>
    <xf numFmtId="0" fontId="235" fillId="66" borderId="0"/>
    <xf numFmtId="0" fontId="236" fillId="0" borderId="0"/>
    <xf numFmtId="0" fontId="237" fillId="0" borderId="0"/>
    <xf numFmtId="0" fontId="238" fillId="0" borderId="0"/>
    <xf numFmtId="0" fontId="239" fillId="0" borderId="0"/>
    <xf numFmtId="0" fontId="240" fillId="85" borderId="0"/>
    <xf numFmtId="0" fontId="241" fillId="85" borderId="50"/>
    <xf numFmtId="0" fontId="229" fillId="0" borderId="0"/>
    <xf numFmtId="0" fontId="229" fillId="0" borderId="0"/>
    <xf numFmtId="0" fontId="232" fillId="0" borderId="0"/>
    <xf numFmtId="0" fontId="15" fillId="0" borderId="0"/>
    <xf numFmtId="9" fontId="15" fillId="0" borderId="0" applyFont="0" applyFill="0" applyBorder="0" applyAlignment="0" applyProtection="0"/>
    <xf numFmtId="0" fontId="191" fillId="0" borderId="0"/>
    <xf numFmtId="0" fontId="191" fillId="123" borderId="0" applyBorder="0" applyProtection="0"/>
    <xf numFmtId="0" fontId="211" fillId="123" borderId="50" applyProtection="0"/>
    <xf numFmtId="4" fontId="191" fillId="0" borderId="0"/>
    <xf numFmtId="0" fontId="211" fillId="123" borderId="50" applyProtection="0"/>
    <xf numFmtId="0" fontId="211" fillId="123" borderId="50" applyProtection="0"/>
    <xf numFmtId="0" fontId="211" fillId="123" borderId="50" applyProtection="0"/>
    <xf numFmtId="0" fontId="211" fillId="123" borderId="50" applyProtection="0"/>
    <xf numFmtId="0" fontId="214" fillId="123" borderId="50" applyProtection="0"/>
    <xf numFmtId="0" fontId="191" fillId="0" borderId="0"/>
    <xf numFmtId="0" fontId="191" fillId="0" borderId="0"/>
    <xf numFmtId="0" fontId="191" fillId="0" borderId="0"/>
    <xf numFmtId="0" fontId="220" fillId="123" borderId="58" applyProtection="0"/>
    <xf numFmtId="9" fontId="191" fillId="0" borderId="0" applyBorder="0" applyProtection="0"/>
    <xf numFmtId="0" fontId="220" fillId="123" borderId="58" applyProtection="0"/>
    <xf numFmtId="0" fontId="220" fillId="123" borderId="58" applyProtection="0"/>
    <xf numFmtId="0" fontId="220" fillId="123" borderId="58" applyProtection="0"/>
    <xf numFmtId="0" fontId="220" fillId="123" borderId="58" applyProtection="0"/>
    <xf numFmtId="0" fontId="105" fillId="0" borderId="112"/>
    <xf numFmtId="176" fontId="191" fillId="0" borderId="0" applyBorder="0" applyProtection="0"/>
    <xf numFmtId="0" fontId="14" fillId="0" borderId="0"/>
    <xf numFmtId="0" fontId="62" fillId="0" borderId="0"/>
    <xf numFmtId="0" fontId="14" fillId="0" borderId="0"/>
    <xf numFmtId="0" fontId="62" fillId="23" borderId="123" applyNumberFormat="0" applyAlignment="0" applyProtection="0"/>
    <xf numFmtId="0" fontId="65" fillId="4" borderId="0" applyNumberFormat="0" applyBorder="0" applyAlignment="0" applyProtection="0"/>
    <xf numFmtId="0" fontId="76" fillId="0" borderId="6" applyNumberFormat="0" applyFill="0" applyAlignment="0" applyProtection="0"/>
    <xf numFmtId="0" fontId="77" fillId="0" borderId="7" applyNumberFormat="0" applyFill="0" applyAlignment="0" applyProtection="0"/>
    <xf numFmtId="0" fontId="71" fillId="22" borderId="0" applyNumberFormat="0" applyBorder="0" applyAlignment="0" applyProtection="0"/>
    <xf numFmtId="0" fontId="62" fillId="23" borderId="123" applyNumberFormat="0" applyAlignment="0" applyProtection="0"/>
    <xf numFmtId="0" fontId="62" fillId="0" borderId="0"/>
    <xf numFmtId="176" fontId="62" fillId="0" borderId="0" applyFill="0" applyBorder="0" applyAlignment="0" applyProtection="0"/>
    <xf numFmtId="202" fontId="175" fillId="0" borderId="0" applyBorder="0" applyProtection="0">
      <alignment vertical="top"/>
    </xf>
    <xf numFmtId="202" fontId="176" fillId="0" borderId="0" applyBorder="0" applyProtection="0">
      <alignment horizontal="right"/>
    </xf>
    <xf numFmtId="202" fontId="176" fillId="0" borderId="0" applyBorder="0" applyProtection="0">
      <alignment horizontal="left"/>
    </xf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48" fillId="70" borderId="50" applyNumberFormat="0" applyAlignment="0" applyProtection="0"/>
    <xf numFmtId="0" fontId="179" fillId="0" borderId="0" applyNumberFormat="0" applyBorder="0" applyProtection="0">
      <alignment vertical="center"/>
    </xf>
    <xf numFmtId="0" fontId="153" fillId="69" borderId="50" applyNumberFormat="0" applyAlignment="0" applyProtection="0"/>
    <xf numFmtId="0" fontId="153" fillId="69" borderId="50" applyNumberFormat="0" applyAlignment="0" applyProtection="0"/>
    <xf numFmtId="0" fontId="153" fillId="69" borderId="50" applyNumberFormat="0" applyAlignment="0" applyProtection="0"/>
    <xf numFmtId="0" fontId="153" fillId="69" borderId="50" applyNumberFormat="0" applyAlignment="0" applyProtection="0"/>
    <xf numFmtId="0" fontId="153" fillId="69" borderId="50" applyNumberFormat="0" applyAlignment="0" applyProtection="0"/>
    <xf numFmtId="0" fontId="153" fillId="69" borderId="50" applyNumberFormat="0" applyAlignment="0" applyProtection="0"/>
    <xf numFmtId="0" fontId="153" fillId="70" borderId="50" applyNumberFormat="0" applyAlignment="0" applyProtection="0"/>
    <xf numFmtId="0" fontId="153" fillId="70" borderId="50" applyNumberFormat="0" applyAlignment="0" applyProtection="0"/>
    <xf numFmtId="0" fontId="182" fillId="0" borderId="0" applyNumberFormat="0" applyBorder="0" applyProtection="0">
      <alignment horizontal="left"/>
    </xf>
    <xf numFmtId="0" fontId="153" fillId="69" borderId="50" applyNumberFormat="0" applyAlignment="0" applyProtection="0"/>
    <xf numFmtId="0" fontId="153" fillId="69" borderId="50" applyNumberFormat="0" applyAlignment="0" applyProtection="0"/>
    <xf numFmtId="0" fontId="180" fillId="0" borderId="0" applyNumberFormat="0" applyFont="0" applyBorder="0" applyProtection="0"/>
    <xf numFmtId="0" fontId="173" fillId="0" borderId="0" applyNumberFormat="0" applyBorder="0" applyProtection="0"/>
    <xf numFmtId="0" fontId="180" fillId="0" borderId="0" applyNumberFormat="0" applyFont="0" applyBorder="0" applyProtection="0"/>
    <xf numFmtId="0" fontId="180" fillId="0" borderId="0" applyNumberFormat="0" applyFont="0" applyBorder="0" applyProtection="0"/>
    <xf numFmtId="0" fontId="180" fillId="0" borderId="0" applyNumberFormat="0" applyFont="0" applyBorder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80" fillId="85" borderId="57" applyNumberFormat="0" applyFon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76" fillId="0" borderId="0" applyNumberFormat="0" applyBorder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0" fontId="162" fillId="70" borderId="58" applyNumberFormat="0" applyAlignment="0" applyProtection="0"/>
    <xf numFmtId="175" fontId="180" fillId="0" borderId="0" applyFont="0" applyBorder="0">
      <protection locked="0"/>
    </xf>
    <xf numFmtId="181" fontId="180" fillId="0" borderId="0" applyFont="0" applyBorder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71" fillId="0" borderId="60" applyNumberFormat="0" applyFill="0" applyAlignment="0" applyProtection="0"/>
    <xf numFmtId="0" fontId="180" fillId="0" borderId="0" applyNumberFormat="0" applyFont="0" applyBorder="0" applyProtection="0"/>
    <xf numFmtId="189" fontId="242" fillId="0" borderId="0" applyFill="0" applyBorder="0" applyAlignment="0" applyProtection="0"/>
    <xf numFmtId="0" fontId="191" fillId="98" borderId="0" applyBorder="0" applyProtection="0"/>
    <xf numFmtId="0" fontId="191" fillId="99" borderId="0" applyBorder="0" applyProtection="0"/>
    <xf numFmtId="0" fontId="191" fillId="100" borderId="0" applyBorder="0" applyProtection="0"/>
    <xf numFmtId="0" fontId="191" fillId="101" borderId="0" applyBorder="0" applyProtection="0"/>
    <xf numFmtId="0" fontId="191" fillId="102" borderId="0" applyBorder="0" applyProtection="0"/>
    <xf numFmtId="0" fontId="191" fillId="103" borderId="0" applyBorder="0" applyProtection="0"/>
    <xf numFmtId="0" fontId="191" fillId="98" borderId="0" applyBorder="0" applyProtection="0"/>
    <xf numFmtId="0" fontId="191" fillId="98" borderId="0" applyBorder="0" applyProtection="0"/>
    <xf numFmtId="0" fontId="191" fillId="98" borderId="0" applyBorder="0" applyProtection="0"/>
    <xf numFmtId="0" fontId="191" fillId="99" borderId="0" applyBorder="0" applyProtection="0"/>
    <xf numFmtId="0" fontId="191" fillId="99" borderId="0" applyBorder="0" applyProtection="0"/>
    <xf numFmtId="0" fontId="191" fillId="99" borderId="0" applyBorder="0" applyProtection="0"/>
    <xf numFmtId="0" fontId="191" fillId="100" borderId="0" applyBorder="0" applyProtection="0"/>
    <xf numFmtId="0" fontId="191" fillId="100" borderId="0" applyBorder="0" applyProtection="0"/>
    <xf numFmtId="0" fontId="191" fillId="100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2" borderId="0" applyBorder="0" applyProtection="0"/>
    <xf numFmtId="0" fontId="191" fillId="102" borderId="0" applyBorder="0" applyProtection="0"/>
    <xf numFmtId="0" fontId="191" fillId="102" borderId="0" applyBorder="0" applyProtection="0"/>
    <xf numFmtId="0" fontId="191" fillId="103" borderId="0" applyBorder="0" applyProtection="0"/>
    <xf numFmtId="0" fontId="191" fillId="103" borderId="0" applyBorder="0" applyProtection="0"/>
    <xf numFmtId="0" fontId="191" fillId="104" borderId="0" applyBorder="0" applyProtection="0"/>
    <xf numFmtId="0" fontId="191" fillId="105" borderId="0" applyBorder="0" applyProtection="0"/>
    <xf numFmtId="0" fontId="191" fillId="106" borderId="0" applyBorder="0" applyProtection="0"/>
    <xf numFmtId="0" fontId="191" fillId="107" borderId="0" applyBorder="0" applyProtection="0"/>
    <xf numFmtId="0" fontId="191" fillId="101" borderId="0" applyBorder="0" applyProtection="0"/>
    <xf numFmtId="0" fontId="191" fillId="105" borderId="0" applyBorder="0" applyProtection="0"/>
    <xf numFmtId="0" fontId="191" fillId="108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6" borderId="0" applyBorder="0" applyProtection="0"/>
    <xf numFmtId="0" fontId="191" fillId="106" borderId="0" applyBorder="0" applyProtection="0"/>
    <xf numFmtId="0" fontId="191" fillId="106" borderId="0" applyBorder="0" applyProtection="0"/>
    <xf numFmtId="0" fontId="191" fillId="107" borderId="0" applyBorder="0" applyProtection="0"/>
    <xf numFmtId="0" fontId="191" fillId="107" borderId="0" applyBorder="0" applyProtection="0"/>
    <xf numFmtId="0" fontId="191" fillId="107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1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5" borderId="0" applyBorder="0" applyProtection="0"/>
    <xf numFmtId="0" fontId="191" fillId="108" borderId="0" applyBorder="0" applyProtection="0"/>
    <xf numFmtId="0" fontId="191" fillId="108" borderId="0" applyBorder="0" applyProtection="0"/>
    <xf numFmtId="0" fontId="191" fillId="108" borderId="0" applyBorder="0" applyProtection="0"/>
    <xf numFmtId="0" fontId="172" fillId="109" borderId="0" applyBorder="0" applyProtection="0"/>
    <xf numFmtId="0" fontId="172" fillId="106" borderId="0" applyBorder="0" applyProtection="0"/>
    <xf numFmtId="0" fontId="172" fillId="107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1" borderId="0" applyBorder="0" applyProtection="0"/>
    <xf numFmtId="0" fontId="172" fillId="109" borderId="0" applyBorder="0" applyProtection="0"/>
    <xf numFmtId="0" fontId="172" fillId="109" borderId="0" applyBorder="0" applyProtection="0"/>
    <xf numFmtId="0" fontId="172" fillId="109" borderId="0" applyBorder="0" applyProtection="0"/>
    <xf numFmtId="0" fontId="172" fillId="106" borderId="0" applyBorder="0" applyProtection="0"/>
    <xf numFmtId="0" fontId="172" fillId="106" borderId="0" applyBorder="0" applyProtection="0"/>
    <xf numFmtId="0" fontId="172" fillId="106" borderId="0" applyBorder="0" applyProtection="0"/>
    <xf numFmtId="0" fontId="172" fillId="107" borderId="0" applyBorder="0" applyProtection="0"/>
    <xf numFmtId="0" fontId="172" fillId="107" borderId="0" applyBorder="0" applyProtection="0"/>
    <xf numFmtId="0" fontId="172" fillId="107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1" borderId="0" applyBorder="0" applyProtection="0"/>
    <xf numFmtId="0" fontId="172" fillId="111" borderId="0" applyBorder="0" applyProtection="0"/>
    <xf numFmtId="0" fontId="172" fillId="111" borderId="0" applyBorder="0" applyProtection="0"/>
    <xf numFmtId="0" fontId="172" fillId="112" borderId="0" applyBorder="0" applyProtection="0"/>
    <xf numFmtId="0" fontId="172" fillId="113" borderId="0" applyBorder="0" applyProtection="0"/>
    <xf numFmtId="0" fontId="172" fillId="114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86" borderId="0" applyBorder="0" applyProtection="0"/>
    <xf numFmtId="164" fontId="82" fillId="0" borderId="107"/>
    <xf numFmtId="0" fontId="205" fillId="99" borderId="0" applyBorder="0" applyProtection="0"/>
    <xf numFmtId="0" fontId="206" fillId="100" borderId="0" applyBorder="0" applyProtection="0"/>
    <xf numFmtId="0" fontId="206" fillId="100" borderId="0" applyBorder="0" applyProtection="0"/>
    <xf numFmtId="0" fontId="206" fillId="100" borderId="0" applyBorder="0" applyProtection="0"/>
    <xf numFmtId="2" fontId="209" fillId="0" borderId="0">
      <protection locked="0"/>
    </xf>
    <xf numFmtId="2" fontId="210" fillId="0" borderId="0">
      <protection locked="0"/>
    </xf>
    <xf numFmtId="0" fontId="207" fillId="0" borderId="0"/>
    <xf numFmtId="0" fontId="208" fillId="0" borderId="0"/>
    <xf numFmtId="0" fontId="211" fillId="104" borderId="50" applyProtection="0"/>
    <xf numFmtId="0" fontId="211" fillId="104" borderId="50" applyProtection="0"/>
    <xf numFmtId="0" fontId="211" fillId="104" borderId="50" applyProtection="0"/>
    <xf numFmtId="0" fontId="211" fillId="104" borderId="50" applyProtection="0"/>
    <xf numFmtId="0" fontId="212" fillId="115" borderId="51" applyProtection="0"/>
    <xf numFmtId="0" fontId="212" fillId="115" borderId="51" applyProtection="0"/>
    <xf numFmtId="0" fontId="212" fillId="115" borderId="51" applyProtection="0"/>
    <xf numFmtId="0" fontId="213" fillId="0" borderId="52" applyProtection="0"/>
    <xf numFmtId="0" fontId="213" fillId="0" borderId="52" applyProtection="0"/>
    <xf numFmtId="0" fontId="213" fillId="0" borderId="52" applyProtection="0"/>
    <xf numFmtId="0" fontId="212" fillId="115" borderId="51" applyProtection="0"/>
    <xf numFmtId="165" fontId="100" fillId="0" borderId="0" applyBorder="0" applyProtection="0"/>
    <xf numFmtId="165" fontId="100" fillId="0" borderId="0" applyBorder="0" applyProtection="0"/>
    <xf numFmtId="3" fontId="191" fillId="0" borderId="0"/>
    <xf numFmtId="167" fontId="191" fillId="0" borderId="0"/>
    <xf numFmtId="0" fontId="191" fillId="0" borderId="0"/>
    <xf numFmtId="0" fontId="191" fillId="0" borderId="0"/>
    <xf numFmtId="168" fontId="191" fillId="0" borderId="0"/>
    <xf numFmtId="169" fontId="191" fillId="0" borderId="0"/>
    <xf numFmtId="0" fontId="172" fillId="112" borderId="0" applyBorder="0" applyProtection="0"/>
    <xf numFmtId="0" fontId="172" fillId="112" borderId="0" applyBorder="0" applyProtection="0"/>
    <xf numFmtId="0" fontId="172" fillId="112" borderId="0" applyBorder="0" applyProtection="0"/>
    <xf numFmtId="0" fontId="172" fillId="113" borderId="0" applyBorder="0" applyProtection="0"/>
    <xf numFmtId="0" fontId="172" fillId="113" borderId="0" applyBorder="0" applyProtection="0"/>
    <xf numFmtId="0" fontId="172" fillId="113" borderId="0" applyBorder="0" applyProtection="0"/>
    <xf numFmtId="0" fontId="172" fillId="114" borderId="0" applyBorder="0" applyProtection="0"/>
    <xf numFmtId="0" fontId="172" fillId="114" borderId="0" applyBorder="0" applyProtection="0"/>
    <xf numFmtId="0" fontId="172" fillId="114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76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110" borderId="0" applyBorder="0" applyProtection="0"/>
    <xf numFmtId="0" fontId="172" fillId="86" borderId="0" applyBorder="0" applyProtection="0"/>
    <xf numFmtId="0" fontId="172" fillId="86" borderId="0" applyBorder="0" applyProtection="0"/>
    <xf numFmtId="0" fontId="172" fillId="86" borderId="0" applyBorder="0" applyProtection="0"/>
    <xf numFmtId="0" fontId="214" fillId="103" borderId="50" applyProtection="0"/>
    <xf numFmtId="0" fontId="214" fillId="103" borderId="50" applyProtection="0"/>
    <xf numFmtId="0" fontId="214" fillId="104" borderId="50" applyProtection="0"/>
    <xf numFmtId="0" fontId="100" fillId="0" borderId="0" applyBorder="0" applyProtection="0"/>
    <xf numFmtId="0" fontId="215" fillId="0" borderId="0" applyBorder="0" applyProtection="0"/>
    <xf numFmtId="0" fontId="94" fillId="0" borderId="108">
      <alignment horizontal="center"/>
    </xf>
    <xf numFmtId="2" fontId="191" fillId="0" borderId="0"/>
    <xf numFmtId="2" fontId="191" fillId="0" borderId="0"/>
    <xf numFmtId="0" fontId="206" fillId="100" borderId="0" applyBorder="0" applyProtection="0"/>
    <xf numFmtId="0" fontId="216" fillId="0" borderId="109" applyProtection="0"/>
    <xf numFmtId="0" fontId="217" fillId="0" borderId="110" applyProtection="0"/>
    <xf numFmtId="0" fontId="218" fillId="0" borderId="79" applyProtection="0"/>
    <xf numFmtId="0" fontId="218" fillId="0" borderId="0" applyBorder="0" applyProtection="0"/>
    <xf numFmtId="0" fontId="205" fillId="99" borderId="0" applyBorder="0" applyProtection="0"/>
    <xf numFmtId="0" fontId="205" fillId="99" borderId="0" applyBorder="0" applyProtection="0"/>
    <xf numFmtId="0" fontId="205" fillId="99" borderId="0" applyBorder="0" applyProtection="0"/>
    <xf numFmtId="0" fontId="82" fillId="0" borderId="0"/>
    <xf numFmtId="0" fontId="214" fillId="103" borderId="50" applyProtection="0"/>
    <xf numFmtId="171" fontId="191" fillId="0" borderId="0"/>
    <xf numFmtId="0" fontId="213" fillId="0" borderId="52" applyProtection="0"/>
    <xf numFmtId="172" fontId="100" fillId="0" borderId="0" applyBorder="0" applyProtection="0"/>
    <xf numFmtId="167" fontId="191" fillId="0" borderId="0"/>
    <xf numFmtId="0" fontId="219" fillId="116" borderId="0" applyBorder="0" applyProtection="0"/>
    <xf numFmtId="0" fontId="219" fillId="116" borderId="0" applyBorder="0" applyProtection="0"/>
    <xf numFmtId="0" fontId="219" fillId="116" borderId="0" applyBorder="0" applyProtection="0"/>
    <xf numFmtId="0" fontId="219" fillId="116" borderId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9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117" borderId="57" applyProtection="0"/>
    <xf numFmtId="0" fontId="100" fillId="117" borderId="57" applyProtection="0"/>
    <xf numFmtId="0" fontId="100" fillId="117" borderId="57" applyProtection="0"/>
    <xf numFmtId="0" fontId="100" fillId="117" borderId="57" applyProtection="0"/>
    <xf numFmtId="0" fontId="220" fillId="104" borderId="58" applyProtection="0"/>
    <xf numFmtId="173" fontId="209" fillId="0" borderId="0">
      <protection locked="0"/>
    </xf>
    <xf numFmtId="174" fontId="209" fillId="0" borderId="0">
      <protection locked="0"/>
    </xf>
    <xf numFmtId="9" fontId="100" fillId="0" borderId="0" applyBorder="0" applyProtection="0"/>
    <xf numFmtId="9" fontId="191" fillId="0" borderId="0"/>
    <xf numFmtId="9" fontId="100" fillId="0" borderId="0" applyBorder="0" applyProtection="0"/>
    <xf numFmtId="9" fontId="191" fillId="0" borderId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9" fontId="100" fillId="0" borderId="0" applyBorder="0" applyProtection="0"/>
    <xf numFmtId="0" fontId="220" fillId="104" borderId="58" applyProtection="0"/>
    <xf numFmtId="0" fontId="220" fillId="104" borderId="58" applyProtection="0"/>
    <xf numFmtId="0" fontId="220" fillId="104" borderId="58" applyProtection="0"/>
    <xf numFmtId="203" fontId="191" fillId="0" borderId="0"/>
    <xf numFmtId="203" fontId="102" fillId="0" borderId="111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00" fillId="0" borderId="0" applyBorder="0" applyProtection="0"/>
    <xf numFmtId="165" fontId="191" fillId="0" borderId="0"/>
    <xf numFmtId="176" fontId="100" fillId="0" borderId="0" applyBorder="0" applyProtection="0"/>
    <xf numFmtId="0" fontId="100" fillId="0" borderId="0"/>
    <xf numFmtId="165" fontId="100" fillId="0" borderId="0"/>
    <xf numFmtId="0" fontId="221" fillId="0" borderId="0" applyBorder="0" applyProtection="0"/>
    <xf numFmtId="0" fontId="221" fillId="0" borderId="0" applyBorder="0" applyProtection="0"/>
    <xf numFmtId="0" fontId="221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7" fontId="191" fillId="0" borderId="0"/>
    <xf numFmtId="178" fontId="191" fillId="0" borderId="0"/>
    <xf numFmtId="0" fontId="222" fillId="0" borderId="0" applyBorder="0" applyProtection="0"/>
    <xf numFmtId="0" fontId="216" fillId="0" borderId="109" applyProtection="0"/>
    <xf numFmtId="0" fontId="216" fillId="0" borderId="109" applyProtection="0"/>
    <xf numFmtId="0" fontId="216" fillId="0" borderId="109" applyProtection="0"/>
    <xf numFmtId="0" fontId="216" fillId="0" borderId="109" applyProtection="0"/>
    <xf numFmtId="0" fontId="225" fillId="0" borderId="0" applyBorder="0" applyProtection="0"/>
    <xf numFmtId="0" fontId="222" fillId="0" borderId="0" applyBorder="0" applyProtection="0"/>
    <xf numFmtId="0" fontId="217" fillId="0" borderId="110" applyProtection="0"/>
    <xf numFmtId="0" fontId="217" fillId="0" borderId="110" applyProtection="0"/>
    <xf numFmtId="0" fontId="217" fillId="0" borderId="110" applyProtection="0"/>
    <xf numFmtId="0" fontId="218" fillId="0" borderId="79" applyProtection="0"/>
    <xf numFmtId="0" fontId="218" fillId="0" borderId="79" applyProtection="0"/>
    <xf numFmtId="0" fontId="218" fillId="0" borderId="79" applyProtection="0"/>
    <xf numFmtId="0" fontId="218" fillId="0" borderId="0" applyBorder="0" applyProtection="0"/>
    <xf numFmtId="0" fontId="218" fillId="0" borderId="0" applyBorder="0" applyProtection="0"/>
    <xf numFmtId="0" fontId="218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0" fontId="222" fillId="0" borderId="0" applyBorder="0" applyProtection="0"/>
    <xf numFmtId="2" fontId="223" fillId="0" borderId="0">
      <protection locked="0"/>
    </xf>
    <xf numFmtId="2" fontId="223" fillId="0" borderId="0">
      <protection locked="0"/>
    </xf>
    <xf numFmtId="0" fontId="224" fillId="0" borderId="60" applyProtection="0"/>
    <xf numFmtId="0" fontId="224" fillId="0" borderId="60" applyProtection="0"/>
    <xf numFmtId="0" fontId="224" fillId="0" borderId="60" applyProtection="0"/>
    <xf numFmtId="174" fontId="209" fillId="0" borderId="0">
      <protection locked="0"/>
    </xf>
    <xf numFmtId="179" fontId="209" fillId="0" borderId="0">
      <protection locked="0"/>
    </xf>
    <xf numFmtId="176" fontId="189" fillId="0" borderId="0" applyBorder="0" applyProtection="0"/>
    <xf numFmtId="165" fontId="100" fillId="0" borderId="0" applyBorder="0" applyProtection="0"/>
    <xf numFmtId="176" fontId="100" fillId="0" borderId="0" applyBorder="0" applyProtection="0"/>
    <xf numFmtId="165" fontId="100" fillId="0" borderId="0" applyBorder="0" applyProtection="0"/>
    <xf numFmtId="176" fontId="100" fillId="0" borderId="0" applyBorder="0" applyProtection="0"/>
    <xf numFmtId="3" fontId="191" fillId="0" borderId="0"/>
    <xf numFmtId="0" fontId="221" fillId="0" borderId="0" applyBorder="0" applyProtection="0"/>
    <xf numFmtId="0" fontId="243" fillId="0" borderId="0"/>
    <xf numFmtId="0" fontId="244" fillId="118" borderId="0"/>
    <xf numFmtId="0" fontId="244" fillId="119" borderId="0"/>
    <xf numFmtId="0" fontId="243" fillId="120" borderId="0"/>
    <xf numFmtId="0" fontId="245" fillId="121" borderId="0"/>
    <xf numFmtId="0" fontId="246" fillId="122" borderId="0"/>
    <xf numFmtId="0" fontId="247" fillId="0" borderId="0"/>
    <xf numFmtId="0" fontId="248" fillId="66" borderId="0"/>
    <xf numFmtId="0" fontId="249" fillId="0" borderId="0"/>
    <xf numFmtId="0" fontId="250" fillId="0" borderId="0"/>
    <xf numFmtId="0" fontId="251" fillId="0" borderId="0"/>
    <xf numFmtId="0" fontId="252" fillId="85" borderId="0"/>
    <xf numFmtId="0" fontId="173" fillId="0" borderId="0"/>
    <xf numFmtId="0" fontId="173" fillId="0" borderId="0"/>
    <xf numFmtId="0" fontId="245" fillId="0" borderId="0"/>
    <xf numFmtId="0" fontId="100" fillId="0" borderId="0"/>
    <xf numFmtId="0" fontId="100" fillId="0" borderId="0"/>
    <xf numFmtId="176" fontId="100" fillId="0" borderId="0" applyBorder="0" applyProtection="0"/>
    <xf numFmtId="0" fontId="13" fillId="0" borderId="0"/>
    <xf numFmtId="0" fontId="69" fillId="7" borderId="164" applyNumberFormat="0" applyAlignment="0" applyProtection="0"/>
    <xf numFmtId="0" fontId="79" fillId="0" borderId="139" applyNumberFormat="0" applyFill="0" applyAlignment="0" applyProtection="0"/>
    <xf numFmtId="0" fontId="79" fillId="0" borderId="136" applyNumberFormat="0" applyFill="0" applyAlignment="0" applyProtection="0"/>
    <xf numFmtId="0" fontId="79" fillId="0" borderId="136" applyNumberFormat="0" applyFill="0" applyAlignment="0" applyProtection="0"/>
    <xf numFmtId="0" fontId="79" fillId="0" borderId="136" applyNumberFormat="0" applyFill="0" applyAlignment="0" applyProtection="0"/>
    <xf numFmtId="0" fontId="79" fillId="0" borderId="136" applyNumberFormat="0" applyFill="0" applyAlignment="0" applyProtection="0"/>
    <xf numFmtId="0" fontId="79" fillId="0" borderId="139" applyNumberFormat="0" applyFill="0" applyAlignment="0" applyProtection="0"/>
    <xf numFmtId="0" fontId="79" fillId="0" borderId="139" applyNumberFormat="0" applyFill="0" applyAlignment="0" applyProtection="0"/>
    <xf numFmtId="0" fontId="79" fillId="0" borderId="139" applyNumberFormat="0" applyFill="0" applyAlignment="0" applyProtection="0"/>
    <xf numFmtId="9" fontId="13" fillId="0" borderId="0" applyFont="0" applyFill="0" applyBorder="0" applyAlignment="0" applyProtection="0"/>
    <xf numFmtId="0" fontId="72" fillId="8" borderId="170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62" fillId="23" borderId="169" applyNumberFormat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9" fontId="13" fillId="0" borderId="0" applyFont="0" applyFill="0" applyBorder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72" fillId="8" borderId="158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72" fillId="8" borderId="158" applyNumberFormat="0" applyAlignment="0" applyProtection="0"/>
    <xf numFmtId="0" fontId="62" fillId="23" borderId="157" applyNumberFormat="0" applyAlignment="0" applyProtection="0"/>
    <xf numFmtId="0" fontId="72" fillId="8" borderId="150" applyNumberFormat="0" applyAlignment="0" applyProtection="0"/>
    <xf numFmtId="0" fontId="72" fillId="8" borderId="150" applyNumberFormat="0" applyAlignment="0" applyProtection="0"/>
    <xf numFmtId="0" fontId="72" fillId="8" borderId="150" applyNumberFormat="0" applyAlignment="0" applyProtection="0"/>
    <xf numFmtId="0" fontId="72" fillId="8" borderId="150" applyNumberFormat="0" applyAlignment="0" applyProtection="0"/>
    <xf numFmtId="0" fontId="62" fillId="23" borderId="157" applyNumberFormat="0" applyAlignment="0" applyProtection="0"/>
    <xf numFmtId="0" fontId="62" fillId="23" borderId="157" applyNumberFormat="0" applyAlignment="0" applyProtection="0"/>
    <xf numFmtId="0" fontId="62" fillId="23" borderId="157" applyNumberFormat="0" applyAlignment="0" applyProtection="0"/>
    <xf numFmtId="0" fontId="62" fillId="23" borderId="157" applyNumberFormat="0" applyAlignment="0" applyProtection="0"/>
    <xf numFmtId="0" fontId="66" fillId="8" borderId="168" applyNumberFormat="0" applyAlignment="0" applyProtection="0"/>
    <xf numFmtId="9" fontId="13" fillId="0" borderId="0" applyFont="0" applyFill="0" applyBorder="0" applyAlignment="0" applyProtection="0"/>
    <xf numFmtId="0" fontId="66" fillId="8" borderId="164" applyNumberFormat="0" applyAlignment="0" applyProtection="0"/>
    <xf numFmtId="0" fontId="13" fillId="0" borderId="0"/>
    <xf numFmtId="0" fontId="72" fillId="8" borderId="150" applyNumberFormat="0" applyAlignment="0" applyProtection="0"/>
    <xf numFmtId="0" fontId="62" fillId="23" borderId="149" applyNumberFormat="0" applyAlignment="0" applyProtection="0"/>
    <xf numFmtId="0" fontId="72" fillId="8" borderId="142" applyNumberFormat="0" applyAlignment="0" applyProtection="0"/>
    <xf numFmtId="0" fontId="72" fillId="8" borderId="142" applyNumberFormat="0" applyAlignment="0" applyProtection="0"/>
    <xf numFmtId="0" fontId="72" fillId="8" borderId="135" applyNumberFormat="0" applyAlignment="0" applyProtection="0"/>
    <xf numFmtId="0" fontId="72" fillId="8" borderId="135" applyNumberFormat="0" applyAlignment="0" applyProtection="0"/>
    <xf numFmtId="0" fontId="72" fillId="8" borderId="135" applyNumberFormat="0" applyAlignment="0" applyProtection="0"/>
    <xf numFmtId="0" fontId="72" fillId="8" borderId="135" applyNumberFormat="0" applyAlignment="0" applyProtection="0"/>
    <xf numFmtId="0" fontId="72" fillId="8" borderId="142" applyNumberFormat="0" applyAlignment="0" applyProtection="0"/>
    <xf numFmtId="0" fontId="72" fillId="8" borderId="142" applyNumberFormat="0" applyAlignment="0" applyProtection="0"/>
    <xf numFmtId="0" fontId="62" fillId="23" borderId="149" applyNumberFormat="0" applyAlignment="0" applyProtection="0"/>
    <xf numFmtId="0" fontId="62" fillId="23" borderId="149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9" fontId="13" fillId="0" borderId="0" applyFont="0" applyFill="0" applyBorder="0" applyAlignment="0" applyProtection="0"/>
    <xf numFmtId="0" fontId="62" fillId="23" borderId="149" applyNumberFormat="0" applyAlignment="0" applyProtection="0"/>
    <xf numFmtId="0" fontId="62" fillId="23" borderId="149" applyNumberFormat="0" applyAlignment="0" applyProtection="0"/>
    <xf numFmtId="0" fontId="66" fillId="8" borderId="164" applyNumberFormat="0" applyAlignment="0" applyProtection="0"/>
    <xf numFmtId="0" fontId="66" fillId="8" borderId="164" applyNumberFormat="0" applyAlignment="0" applyProtection="0"/>
    <xf numFmtId="0" fontId="72" fillId="8" borderId="135" applyNumberFormat="0" applyAlignment="0" applyProtection="0"/>
    <xf numFmtId="0" fontId="62" fillId="23" borderId="134" applyNumberFormat="0" applyAlignment="0" applyProtection="0"/>
    <xf numFmtId="0" fontId="62" fillId="23" borderId="134" applyNumberFormat="0" applyAlignment="0" applyProtection="0"/>
    <xf numFmtId="0" fontId="62" fillId="23" borderId="134" applyNumberFormat="0" applyAlignment="0" applyProtection="0"/>
    <xf numFmtId="0" fontId="62" fillId="23" borderId="134" applyNumberFormat="0" applyAlignment="0" applyProtection="0"/>
    <xf numFmtId="0" fontId="62" fillId="23" borderId="134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72" fillId="8" borderId="142" applyNumberFormat="0" applyAlignment="0" applyProtection="0"/>
    <xf numFmtId="0" fontId="72" fillId="8" borderId="138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41" applyNumberFormat="0" applyAlignment="0" applyProtection="0"/>
    <xf numFmtId="0" fontId="13" fillId="0" borderId="0"/>
    <xf numFmtId="0" fontId="62" fillId="23" borderId="141" applyNumberFormat="0" applyAlignment="0" applyProtection="0"/>
    <xf numFmtId="0" fontId="62" fillId="23" borderId="141" applyNumberFormat="0" applyAlignment="0" applyProtection="0"/>
    <xf numFmtId="0" fontId="69" fillId="7" borderId="168" applyNumberFormat="0" applyAlignment="0" applyProtection="0"/>
    <xf numFmtId="0" fontId="66" fillId="8" borderId="156" applyNumberFormat="0" applyAlignment="0" applyProtection="0"/>
    <xf numFmtId="0" fontId="66" fillId="8" borderId="156" applyNumberFormat="0" applyAlignment="0" applyProtection="0"/>
    <xf numFmtId="0" fontId="13" fillId="0" borderId="0"/>
    <xf numFmtId="0" fontId="66" fillId="8" borderId="152" applyNumberFormat="0" applyAlignment="0" applyProtection="0"/>
    <xf numFmtId="0" fontId="66" fillId="8" borderId="152" applyNumberFormat="0" applyAlignment="0" applyProtection="0"/>
    <xf numFmtId="0" fontId="66" fillId="8" borderId="152" applyNumberFormat="0" applyAlignment="0" applyProtection="0"/>
    <xf numFmtId="0" fontId="13" fillId="0" borderId="0"/>
    <xf numFmtId="0" fontId="69" fillId="7" borderId="156" applyNumberFormat="0" applyAlignment="0" applyProtection="0"/>
    <xf numFmtId="0" fontId="69" fillId="7" borderId="133" applyNumberFormat="0" applyAlignment="0" applyProtection="0"/>
    <xf numFmtId="0" fontId="13" fillId="0" borderId="0"/>
    <xf numFmtId="0" fontId="66" fillId="8" borderId="144" applyNumberFormat="0" applyAlignment="0" applyProtection="0"/>
    <xf numFmtId="0" fontId="66" fillId="8" borderId="144" applyNumberFormat="0" applyAlignment="0" applyProtection="0"/>
    <xf numFmtId="0" fontId="66" fillId="8" borderId="144" applyNumberFormat="0" applyAlignment="0" applyProtection="0"/>
    <xf numFmtId="0" fontId="66" fillId="8" borderId="144" applyNumberFormat="0" applyAlignment="0" applyProtection="0"/>
    <xf numFmtId="0" fontId="69" fillId="7" borderId="156" applyNumberFormat="0" applyAlignment="0" applyProtection="0"/>
    <xf numFmtId="0" fontId="69" fillId="7" borderId="148" applyNumberFormat="0" applyAlignment="0" applyProtection="0"/>
    <xf numFmtId="0" fontId="69" fillId="8" borderId="168" applyNumberFormat="0" applyAlignment="0" applyProtection="0"/>
    <xf numFmtId="0" fontId="69" fillId="7" borderId="168" applyNumberFormat="0" applyAlignment="0" applyProtection="0"/>
    <xf numFmtId="0" fontId="69" fillId="8" borderId="133" applyNumberFormat="0" applyAlignment="0" applyProtection="0"/>
    <xf numFmtId="0" fontId="69" fillId="7" borderId="133" applyNumberFormat="0" applyAlignment="0" applyProtection="0"/>
    <xf numFmtId="0" fontId="69" fillId="7" borderId="133" applyNumberFormat="0" applyAlignment="0" applyProtection="0"/>
    <xf numFmtId="0" fontId="69" fillId="7" borderId="133" applyNumberFormat="0" applyAlignment="0" applyProtection="0"/>
    <xf numFmtId="0" fontId="69" fillId="7" borderId="140" applyNumberFormat="0" applyAlignment="0" applyProtection="0"/>
    <xf numFmtId="0" fontId="69" fillId="7" borderId="168" applyNumberFormat="0" applyAlignment="0" applyProtection="0"/>
    <xf numFmtId="0" fontId="69" fillId="7" borderId="168" applyNumberFormat="0" applyAlignment="0" applyProtection="0"/>
    <xf numFmtId="0" fontId="69" fillId="8" borderId="156" applyNumberFormat="0" applyAlignment="0" applyProtection="0"/>
    <xf numFmtId="0" fontId="69" fillId="7" borderId="156" applyNumberFormat="0" applyAlignment="0" applyProtection="0"/>
    <xf numFmtId="0" fontId="69" fillId="7" borderId="156" applyNumberFormat="0" applyAlignment="0" applyProtection="0"/>
    <xf numFmtId="0" fontId="69" fillId="8" borderId="156" applyNumberFormat="0" applyAlignment="0" applyProtection="0"/>
    <xf numFmtId="0" fontId="69" fillId="7" borderId="156" applyNumberFormat="0" applyAlignment="0" applyProtection="0"/>
    <xf numFmtId="0" fontId="69" fillId="7" borderId="156" applyNumberFormat="0" applyAlignment="0" applyProtection="0"/>
    <xf numFmtId="0" fontId="69" fillId="7" borderId="156" applyNumberFormat="0" applyAlignment="0" applyProtection="0"/>
    <xf numFmtId="0" fontId="69" fillId="8" borderId="148" applyNumberFormat="0" applyAlignment="0" applyProtection="0"/>
    <xf numFmtId="0" fontId="69" fillId="7" borderId="148" applyNumberFormat="0" applyAlignment="0" applyProtection="0"/>
    <xf numFmtId="0" fontId="69" fillId="7" borderId="148" applyNumberFormat="0" applyAlignment="0" applyProtection="0"/>
    <xf numFmtId="0" fontId="69" fillId="7" borderId="148" applyNumberFormat="0" applyAlignment="0" applyProtection="0"/>
    <xf numFmtId="0" fontId="69" fillId="8" borderId="140" applyNumberFormat="0" applyAlignment="0" applyProtection="0"/>
    <xf numFmtId="0" fontId="69" fillId="7" borderId="140" applyNumberFormat="0" applyAlignment="0" applyProtection="0"/>
    <xf numFmtId="0" fontId="69" fillId="7" borderId="140" applyNumberFormat="0" applyAlignment="0" applyProtection="0"/>
    <xf numFmtId="0" fontId="69" fillId="7" borderId="140" applyNumberFormat="0" applyAlignment="0" applyProtection="0"/>
    <xf numFmtId="0" fontId="69" fillId="7" borderId="156" applyNumberFormat="0" applyAlignment="0" applyProtection="0"/>
    <xf numFmtId="0" fontId="69" fillId="7" borderId="164" applyNumberFormat="0" applyAlignment="0" applyProtection="0"/>
    <xf numFmtId="0" fontId="13" fillId="0" borderId="0"/>
    <xf numFmtId="0" fontId="69" fillId="7" borderId="144" applyNumberFormat="0" applyAlignment="0" applyProtection="0"/>
    <xf numFmtId="0" fontId="69" fillId="7" borderId="144" applyNumberFormat="0" applyAlignment="0" applyProtection="0"/>
    <xf numFmtId="0" fontId="69" fillId="7" borderId="144" applyNumberFormat="0" applyAlignment="0" applyProtection="0"/>
    <xf numFmtId="0" fontId="69" fillId="8" borderId="144" applyNumberFormat="0" applyAlignment="0" applyProtection="0"/>
    <xf numFmtId="0" fontId="69" fillId="7" borderId="152" applyNumberFormat="0" applyAlignment="0" applyProtection="0"/>
    <xf numFmtId="0" fontId="66" fillId="8" borderId="133" applyNumberFormat="0" applyAlignment="0" applyProtection="0"/>
    <xf numFmtId="0" fontId="66" fillId="8" borderId="133" applyNumberFormat="0" applyAlignment="0" applyProtection="0"/>
    <xf numFmtId="0" fontId="66" fillId="8" borderId="133" applyNumberFormat="0" applyAlignment="0" applyProtection="0"/>
    <xf numFmtId="0" fontId="66" fillId="8" borderId="133" applyNumberFormat="0" applyAlignment="0" applyProtection="0"/>
    <xf numFmtId="0" fontId="66" fillId="8" borderId="133" applyNumberFormat="0" applyAlignment="0" applyProtection="0"/>
    <xf numFmtId="0" fontId="69" fillId="7" borderId="152" applyNumberFormat="0" applyAlignment="0" applyProtection="0"/>
    <xf numFmtId="0" fontId="69" fillId="7" borderId="152" applyNumberFormat="0" applyAlignment="0" applyProtection="0"/>
    <xf numFmtId="0" fontId="69" fillId="8" borderId="152" applyNumberFormat="0" applyAlignment="0" applyProtection="0"/>
    <xf numFmtId="0" fontId="69" fillId="7" borderId="156" applyNumberFormat="0" applyAlignment="0" applyProtection="0"/>
    <xf numFmtId="0" fontId="69" fillId="7" borderId="156" applyNumberFormat="0" applyAlignment="0" applyProtection="0"/>
    <xf numFmtId="0" fontId="69" fillId="7" borderId="164" applyNumberFormat="0" applyAlignment="0" applyProtection="0"/>
    <xf numFmtId="0" fontId="69" fillId="7" borderId="156" applyNumberFormat="0" applyAlignment="0" applyProtection="0"/>
    <xf numFmtId="0" fontId="69" fillId="8" borderId="156" applyNumberFormat="0" applyAlignment="0" applyProtection="0"/>
    <xf numFmtId="0" fontId="69" fillId="8" borderId="164" applyNumberFormat="0" applyAlignment="0" applyProtection="0"/>
    <xf numFmtId="0" fontId="69" fillId="7" borderId="168" applyNumberFormat="0" applyAlignment="0" applyProtection="0"/>
    <xf numFmtId="0" fontId="13" fillId="0" borderId="0"/>
    <xf numFmtId="0" fontId="69" fillId="7" borderId="168" applyNumberFormat="0" applyAlignment="0" applyProtection="0"/>
    <xf numFmtId="0" fontId="69" fillId="8" borderId="168" applyNumberFormat="0" applyAlignment="0" applyProtection="0"/>
    <xf numFmtId="9" fontId="13" fillId="0" borderId="0" applyFont="0" applyFill="0" applyBorder="0" applyAlignment="0" applyProtection="0"/>
    <xf numFmtId="0" fontId="69" fillId="7" borderId="144" applyNumberFormat="0" applyAlignment="0" applyProtection="0"/>
    <xf numFmtId="0" fontId="69" fillId="7" borderId="152" applyNumberFormat="0" applyAlignment="0" applyProtection="0"/>
    <xf numFmtId="0" fontId="66" fillId="8" borderId="140" applyNumberFormat="0" applyAlignment="0" applyProtection="0"/>
    <xf numFmtId="0" fontId="13" fillId="0" borderId="0"/>
    <xf numFmtId="0" fontId="66" fillId="8" borderId="140" applyNumberFormat="0" applyAlignment="0" applyProtection="0"/>
    <xf numFmtId="0" fontId="66" fillId="8" borderId="140" applyNumberFormat="0" applyAlignment="0" applyProtection="0"/>
    <xf numFmtId="0" fontId="66" fillId="8" borderId="140" applyNumberFormat="0" applyAlignment="0" applyProtection="0"/>
    <xf numFmtId="0" fontId="69" fillId="7" borderId="156" applyNumberFormat="0" applyAlignment="0" applyProtection="0"/>
    <xf numFmtId="0" fontId="62" fillId="23" borderId="134" applyNumberFormat="0" applyAlignment="0" applyProtection="0"/>
    <xf numFmtId="0" fontId="66" fillId="8" borderId="148" applyNumberFormat="0" applyAlignment="0" applyProtection="0"/>
    <xf numFmtId="0" fontId="66" fillId="8" borderId="148" applyNumberFormat="0" applyAlignment="0" applyProtection="0"/>
    <xf numFmtId="0" fontId="66" fillId="8" borderId="148" applyNumberFormat="0" applyAlignment="0" applyProtection="0"/>
    <xf numFmtId="0" fontId="13" fillId="0" borderId="0"/>
    <xf numFmtId="9" fontId="13" fillId="0" borderId="0" applyFont="0" applyFill="0" applyBorder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62" fillId="23" borderId="137" applyNumberFormat="0" applyAlignment="0" applyProtection="0"/>
    <xf numFmtId="0" fontId="72" fillId="8" borderId="138" applyNumberFormat="0" applyAlignment="0" applyProtection="0"/>
    <xf numFmtId="0" fontId="66" fillId="8" borderId="156" applyNumberFormat="0" applyAlignment="0" applyProtection="0"/>
    <xf numFmtId="0" fontId="66" fillId="8" borderId="156" applyNumberFormat="0" applyAlignment="0" applyProtection="0"/>
    <xf numFmtId="0" fontId="66" fillId="8" borderId="156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66" fillId="8" borderId="156" applyNumberFormat="0" applyAlignment="0" applyProtection="0"/>
    <xf numFmtId="0" fontId="66" fillId="8" borderId="156" applyNumberFormat="0" applyAlignment="0" applyProtection="0"/>
    <xf numFmtId="0" fontId="62" fillId="23" borderId="145" applyNumberFormat="0" applyAlignment="0" applyProtection="0"/>
    <xf numFmtId="0" fontId="62" fillId="23" borderId="145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0" fontId="72" fillId="8" borderId="138" applyNumberFormat="0" applyAlignment="0" applyProtection="0"/>
    <xf numFmtId="0" fontId="62" fillId="23" borderId="145" applyNumberFormat="0" applyAlignment="0" applyProtection="0"/>
    <xf numFmtId="0" fontId="62" fillId="23" borderId="145" applyNumberFormat="0" applyAlignment="0" applyProtection="0"/>
    <xf numFmtId="0" fontId="62" fillId="23" borderId="145" applyNumberFormat="0" applyAlignment="0" applyProtection="0"/>
    <xf numFmtId="0" fontId="72" fillId="8" borderId="146" applyNumberFormat="0" applyAlignment="0" applyProtection="0"/>
    <xf numFmtId="0" fontId="66" fillId="8" borderId="156" applyNumberFormat="0" applyAlignment="0" applyProtection="0"/>
    <xf numFmtId="0" fontId="13" fillId="0" borderId="0"/>
    <xf numFmtId="0" fontId="66" fillId="8" borderId="168" applyNumberFormat="0" applyAlignment="0" applyProtection="0"/>
    <xf numFmtId="0" fontId="66" fillId="8" borderId="168" applyNumberFormat="0" applyAlignment="0" applyProtection="0"/>
    <xf numFmtId="9" fontId="13" fillId="0" borderId="0" applyFont="0" applyFill="0" applyBorder="0" applyAlignment="0" applyProtection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13" fillId="0" borderId="0"/>
    <xf numFmtId="0" fontId="62" fillId="23" borderId="153" applyNumberFormat="0" applyAlignment="0" applyProtection="0"/>
    <xf numFmtId="0" fontId="62" fillId="23" borderId="153" applyNumberFormat="0" applyAlignment="0" applyProtection="0"/>
    <xf numFmtId="0" fontId="62" fillId="23" borderId="153" applyNumberFormat="0" applyAlignment="0" applyProtection="0"/>
    <xf numFmtId="0" fontId="62" fillId="23" borderId="153" applyNumberFormat="0" applyAlignment="0" applyProtection="0"/>
    <xf numFmtId="0" fontId="72" fillId="8" borderId="146" applyNumberFormat="0" applyAlignment="0" applyProtection="0"/>
    <xf numFmtId="0" fontId="72" fillId="8" borderId="146" applyNumberFormat="0" applyAlignment="0" applyProtection="0"/>
    <xf numFmtId="0" fontId="72" fillId="8" borderId="146" applyNumberFormat="0" applyAlignment="0" applyProtection="0"/>
    <xf numFmtId="0" fontId="72" fillId="8" borderId="146" applyNumberFormat="0" applyAlignment="0" applyProtection="0"/>
    <xf numFmtId="0" fontId="62" fillId="23" borderId="153" applyNumberFormat="0" applyAlignment="0" applyProtection="0"/>
    <xf numFmtId="0" fontId="72" fillId="8" borderId="154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62" fillId="23" borderId="160" applyNumberFormat="0" applyAlignment="0" applyProtection="0"/>
    <xf numFmtId="0" fontId="72" fillId="8" borderId="154" applyNumberFormat="0" applyAlignment="0" applyProtection="0"/>
    <xf numFmtId="0" fontId="72" fillId="8" borderId="154" applyNumberFormat="0" applyAlignment="0" applyProtection="0"/>
    <xf numFmtId="0" fontId="72" fillId="8" borderId="154" applyNumberFormat="0" applyAlignment="0" applyProtection="0"/>
    <xf numFmtId="0" fontId="72" fillId="8" borderId="154" applyNumberFormat="0" applyAlignment="0" applyProtection="0"/>
    <xf numFmtId="0" fontId="62" fillId="23" borderId="160" applyNumberFormat="0" applyAlignment="0" applyProtection="0"/>
    <xf numFmtId="0" fontId="72" fillId="8" borderId="161" applyNumberFormat="0" applyAlignment="0" applyProtection="0"/>
    <xf numFmtId="43" fontId="13" fillId="0" borderId="0" applyFont="0" applyFill="0" applyBorder="0" applyAlignment="0" applyProtection="0"/>
    <xf numFmtId="0" fontId="62" fillId="23" borderId="141" applyNumberFormat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62" fillId="23" borderId="141" applyNumberFormat="0" applyAlignment="0" applyProtection="0"/>
    <xf numFmtId="0" fontId="66" fillId="8" borderId="156" applyNumberFormat="0" applyAlignment="0" applyProtection="0"/>
    <xf numFmtId="9" fontId="13" fillId="0" borderId="0" applyFont="0" applyFill="0" applyBorder="0" applyAlignment="0" applyProtection="0"/>
    <xf numFmtId="0" fontId="62" fillId="23" borderId="165" applyNumberFormat="0" applyAlignment="0" applyProtection="0"/>
    <xf numFmtId="0" fontId="62" fillId="23" borderId="165" applyNumberFormat="0" applyAlignment="0" applyProtection="0"/>
    <xf numFmtId="0" fontId="62" fillId="23" borderId="165" applyNumberFormat="0" applyAlignment="0" applyProtection="0"/>
    <xf numFmtId="0" fontId="62" fillId="23" borderId="165" applyNumberFormat="0" applyAlignment="0" applyProtection="0"/>
    <xf numFmtId="0" fontId="62" fillId="23" borderId="165" applyNumberFormat="0" applyAlignment="0" applyProtection="0"/>
    <xf numFmtId="0" fontId="72" fillId="8" borderId="166" applyNumberFormat="0" applyAlignment="0" applyProtection="0"/>
    <xf numFmtId="0" fontId="72" fillId="8" borderId="161" applyNumberFormat="0" applyAlignment="0" applyProtection="0"/>
    <xf numFmtId="0" fontId="72" fillId="8" borderId="161" applyNumberFormat="0" applyAlignment="0" applyProtection="0"/>
    <xf numFmtId="0" fontId="72" fillId="8" borderId="161" applyNumberFormat="0" applyAlignment="0" applyProtection="0"/>
    <xf numFmtId="0" fontId="72" fillId="8" borderId="161" applyNumberForma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13" fillId="0" borderId="0"/>
    <xf numFmtId="0" fontId="69" fillId="7" borderId="168" applyNumberFormat="0" applyAlignment="0" applyProtection="0"/>
    <xf numFmtId="0" fontId="13" fillId="0" borderId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72" fillId="8" borderId="166" applyNumberFormat="0" applyAlignment="0" applyProtection="0"/>
    <xf numFmtId="0" fontId="72" fillId="8" borderId="166" applyNumberFormat="0" applyAlignment="0" applyProtection="0"/>
    <xf numFmtId="0" fontId="79" fillId="0" borderId="139" applyNumberFormat="0" applyFill="0" applyAlignment="0" applyProtection="0"/>
    <xf numFmtId="0" fontId="79" fillId="0" borderId="139" applyNumberFormat="0" applyFill="0" applyAlignment="0" applyProtection="0"/>
    <xf numFmtId="0" fontId="72" fillId="8" borderId="166" applyNumberFormat="0" applyAlignment="0" applyProtection="0"/>
    <xf numFmtId="0" fontId="79" fillId="0" borderId="139" applyNumberFormat="0" applyFill="0" applyAlignment="0" applyProtection="0"/>
    <xf numFmtId="0" fontId="79" fillId="0" borderId="139" applyNumberFormat="0" applyFill="0" applyAlignment="0" applyProtection="0"/>
    <xf numFmtId="0" fontId="72" fillId="8" borderId="166" applyNumberFormat="0" applyAlignment="0" applyProtection="0"/>
    <xf numFmtId="0" fontId="62" fillId="23" borderId="169" applyNumberFormat="0" applyAlignment="0" applyProtection="0"/>
    <xf numFmtId="0" fontId="72" fillId="8" borderId="170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40" applyNumberFormat="0" applyAlignment="0" applyProtection="0"/>
    <xf numFmtId="0" fontId="66" fillId="8" borderId="148" applyNumberFormat="0" applyAlignment="0" applyProtection="0"/>
    <xf numFmtId="0" fontId="79" fillId="0" borderId="143" applyNumberFormat="0" applyFill="0" applyAlignment="0" applyProtection="0"/>
    <xf numFmtId="0" fontId="79" fillId="0" borderId="143" applyNumberFormat="0" applyFill="0" applyAlignment="0" applyProtection="0"/>
    <xf numFmtId="0" fontId="79" fillId="0" borderId="143" applyNumberFormat="0" applyFill="0" applyAlignment="0" applyProtection="0"/>
    <xf numFmtId="0" fontId="79" fillId="0" borderId="143" applyNumberFormat="0" applyFill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43" fontId="13" fillId="0" borderId="0" applyFont="0" applyFill="0" applyBorder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69" fillId="7" borderId="164" applyNumberFormat="0" applyAlignment="0" applyProtection="0"/>
    <xf numFmtId="0" fontId="13" fillId="0" borderId="0"/>
    <xf numFmtId="0" fontId="66" fillId="8" borderId="144" applyNumberFormat="0" applyAlignment="0" applyProtection="0"/>
    <xf numFmtId="0" fontId="66" fillId="8" borderId="152" applyNumberFormat="0" applyAlignment="0" applyProtection="0"/>
    <xf numFmtId="9" fontId="13" fillId="0" borderId="0" applyFont="0" applyFill="0" applyBorder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79" fillId="0" borderId="147" applyNumberFormat="0" applyFill="0" applyAlignment="0" applyProtection="0"/>
    <xf numFmtId="0" fontId="79" fillId="0" borderId="147" applyNumberFormat="0" applyFill="0" applyAlignment="0" applyProtection="0"/>
    <xf numFmtId="0" fontId="79" fillId="0" borderId="147" applyNumberFormat="0" applyFill="0" applyAlignment="0" applyProtection="0"/>
    <xf numFmtId="0" fontId="79" fillId="0" borderId="147" applyNumberFormat="0" applyFill="0" applyAlignment="0" applyProtection="0"/>
    <xf numFmtId="0" fontId="72" fillId="8" borderId="170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48" applyNumberFormat="0" applyAlignment="0" applyProtection="0"/>
    <xf numFmtId="0" fontId="66" fillId="8" borderId="156" applyNumberFormat="0" applyAlignment="0" applyProtection="0"/>
    <xf numFmtId="0" fontId="79" fillId="0" borderId="151" applyNumberFormat="0" applyFill="0" applyAlignment="0" applyProtection="0"/>
    <xf numFmtId="0" fontId="79" fillId="0" borderId="151" applyNumberFormat="0" applyFill="0" applyAlignment="0" applyProtection="0"/>
    <xf numFmtId="0" fontId="79" fillId="0" borderId="151" applyNumberFormat="0" applyFill="0" applyAlignment="0" applyProtection="0"/>
    <xf numFmtId="0" fontId="79" fillId="0" borderId="151" applyNumberFormat="0" applyFill="0" applyAlignment="0" applyProtection="0"/>
    <xf numFmtId="43" fontId="13" fillId="0" borderId="0" applyFont="0" applyFill="0" applyBorder="0" applyAlignment="0" applyProtection="0"/>
    <xf numFmtId="0" fontId="69" fillId="7" borderId="168" applyNumberFormat="0" applyAlignment="0" applyProtection="0"/>
    <xf numFmtId="0" fontId="13" fillId="0" borderId="0"/>
    <xf numFmtId="0" fontId="66" fillId="8" borderId="152" applyNumberFormat="0" applyAlignment="0" applyProtection="0"/>
    <xf numFmtId="0" fontId="66" fillId="8" borderId="156" applyNumberFormat="0" applyAlignment="0" applyProtection="0"/>
    <xf numFmtId="0" fontId="79" fillId="0" borderId="155" applyNumberFormat="0" applyFill="0" applyAlignment="0" applyProtection="0"/>
    <xf numFmtId="0" fontId="79" fillId="0" borderId="155" applyNumberFormat="0" applyFill="0" applyAlignment="0" applyProtection="0"/>
    <xf numFmtId="0" fontId="79" fillId="0" borderId="155" applyNumberFormat="0" applyFill="0" applyAlignment="0" applyProtection="0"/>
    <xf numFmtId="0" fontId="79" fillId="0" borderId="155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56" applyNumberFormat="0" applyAlignment="0" applyProtection="0"/>
    <xf numFmtId="0" fontId="66" fillId="8" borderId="156" applyNumberFormat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56" applyNumberFormat="0" applyAlignment="0" applyProtection="0"/>
    <xf numFmtId="0" fontId="66" fillId="8" borderId="164" applyNumberFormat="0" applyAlignment="0" applyProtection="0"/>
    <xf numFmtId="0" fontId="79" fillId="0" borderId="162" applyNumberFormat="0" applyFill="0" applyAlignment="0" applyProtection="0"/>
    <xf numFmtId="0" fontId="79" fillId="0" borderId="162" applyNumberFormat="0" applyFill="0" applyAlignment="0" applyProtection="0"/>
    <xf numFmtId="0" fontId="79" fillId="0" borderId="162" applyNumberFormat="0" applyFill="0" applyAlignment="0" applyProtection="0"/>
    <xf numFmtId="0" fontId="79" fillId="0" borderId="162" applyNumberFormat="0" applyFill="0" applyAlignment="0" applyProtection="0"/>
    <xf numFmtId="43" fontId="13" fillId="0" borderId="0" applyFont="0" applyFill="0" applyBorder="0" applyAlignment="0" applyProtection="0"/>
    <xf numFmtId="0" fontId="66" fillId="8" borderId="164" applyNumberFormat="0" applyAlignment="0" applyProtection="0"/>
    <xf numFmtId="0" fontId="13" fillId="0" borderId="0"/>
    <xf numFmtId="0" fontId="66" fillId="8" borderId="156" applyNumberFormat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0" fontId="79" fillId="0" borderId="159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68" applyNumberFormat="0" applyAlignment="0" applyProtection="0"/>
    <xf numFmtId="0" fontId="79" fillId="0" borderId="167" applyNumberFormat="0" applyFill="0" applyAlignment="0" applyProtection="0"/>
    <xf numFmtId="0" fontId="79" fillId="0" borderId="167" applyNumberFormat="0" applyFill="0" applyAlignment="0" applyProtection="0"/>
    <xf numFmtId="0" fontId="79" fillId="0" borderId="167" applyNumberFormat="0" applyFill="0" applyAlignment="0" applyProtection="0"/>
    <xf numFmtId="0" fontId="79" fillId="0" borderId="167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68" applyNumberFormat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66" fillId="8" borderId="168" applyNumberFormat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43" fontId="13" fillId="0" borderId="0" applyFont="0" applyFill="0" applyBorder="0" applyAlignment="0" applyProtection="0"/>
    <xf numFmtId="0" fontId="12" fillId="0" borderId="0"/>
    <xf numFmtId="0" fontId="72" fillId="8" borderId="198" applyNumberFormat="0" applyAlignment="0" applyProtection="0"/>
    <xf numFmtId="0" fontId="72" fillId="8" borderId="198" applyNumberFormat="0" applyAlignment="0" applyProtection="0"/>
    <xf numFmtId="0" fontId="72" fillId="8" borderId="198" applyNumberFormat="0" applyAlignment="0" applyProtection="0"/>
    <xf numFmtId="0" fontId="72" fillId="8" borderId="203" applyNumberFormat="0" applyAlignment="0" applyProtection="0"/>
    <xf numFmtId="0" fontId="62" fillId="23" borderId="202" applyNumberFormat="0" applyAlignment="0" applyProtection="0"/>
    <xf numFmtId="0" fontId="62" fillId="23" borderId="202" applyNumberFormat="0" applyAlignment="0" applyProtection="0"/>
    <xf numFmtId="0" fontId="62" fillId="23" borderId="202" applyNumberFormat="0" applyAlignment="0" applyProtection="0"/>
    <xf numFmtId="0" fontId="62" fillId="23" borderId="202" applyNumberFormat="0" applyAlignment="0" applyProtection="0"/>
    <xf numFmtId="0" fontId="62" fillId="23" borderId="202" applyNumberFormat="0" applyAlignment="0" applyProtection="0"/>
    <xf numFmtId="9" fontId="12" fillId="0" borderId="0" applyFont="0" applyFill="0" applyBorder="0" applyAlignment="0" applyProtection="0"/>
    <xf numFmtId="0" fontId="72" fillId="8" borderId="198" applyNumberFormat="0" applyAlignment="0" applyProtection="0"/>
    <xf numFmtId="0" fontId="62" fillId="23" borderId="197" applyNumberFormat="0" applyAlignment="0" applyProtection="0"/>
    <xf numFmtId="0" fontId="72" fillId="8" borderId="191" applyNumberFormat="0" applyAlignment="0" applyProtection="0"/>
    <xf numFmtId="0" fontId="72" fillId="8" borderId="191" applyNumberFormat="0" applyAlignment="0" applyProtection="0"/>
    <xf numFmtId="0" fontId="72" fillId="8" borderId="191" applyNumberFormat="0" applyAlignment="0" applyProtection="0"/>
    <xf numFmtId="0" fontId="72" fillId="8" borderId="191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0" fontId="72" fillId="8" borderId="191" applyNumberFormat="0" applyAlignment="0" applyProtection="0"/>
    <xf numFmtId="0" fontId="62" fillId="23" borderId="190" applyNumberFormat="0" applyAlignment="0" applyProtection="0"/>
    <xf numFmtId="0" fontId="72" fillId="8" borderId="183" applyNumberFormat="0" applyAlignment="0" applyProtection="0"/>
    <xf numFmtId="0" fontId="72" fillId="8" borderId="183" applyNumberFormat="0" applyAlignment="0" applyProtection="0"/>
    <xf numFmtId="0" fontId="72" fillId="8" borderId="183" applyNumberFormat="0" applyAlignment="0" applyProtection="0"/>
    <xf numFmtId="0" fontId="72" fillId="8" borderId="183" applyNumberFormat="0" applyAlignment="0" applyProtection="0"/>
    <xf numFmtId="0" fontId="62" fillId="23" borderId="190" applyNumberFormat="0" applyAlignment="0" applyProtection="0"/>
    <xf numFmtId="0" fontId="62" fillId="23" borderId="190" applyNumberFormat="0" applyAlignment="0" applyProtection="0"/>
    <xf numFmtId="0" fontId="62" fillId="23" borderId="190" applyNumberFormat="0" applyAlignment="0" applyProtection="0"/>
    <xf numFmtId="0" fontId="62" fillId="23" borderId="190" applyNumberFormat="0" applyAlignment="0" applyProtection="0"/>
    <xf numFmtId="0" fontId="12" fillId="0" borderId="0"/>
    <xf numFmtId="0" fontId="66" fillId="8" borderId="205" applyNumberFormat="0" applyAlignment="0" applyProtection="0"/>
    <xf numFmtId="0" fontId="66" fillId="8" borderId="205" applyNumberFormat="0" applyAlignment="0" applyProtection="0"/>
    <xf numFmtId="9" fontId="12" fillId="0" borderId="0" applyFont="0" applyFill="0" applyBorder="0" applyAlignment="0" applyProtection="0"/>
    <xf numFmtId="0" fontId="66" fillId="8" borderId="205" applyNumberFormat="0" applyAlignment="0" applyProtection="0"/>
    <xf numFmtId="0" fontId="66" fillId="8" borderId="205" applyNumberFormat="0" applyAlignment="0" applyProtection="0"/>
    <xf numFmtId="0" fontId="12" fillId="0" borderId="0"/>
    <xf numFmtId="0" fontId="66" fillId="8" borderId="193" applyNumberFormat="0" applyAlignment="0" applyProtection="0"/>
    <xf numFmtId="0" fontId="72" fillId="8" borderId="183" applyNumberFormat="0" applyAlignment="0" applyProtection="0"/>
    <xf numFmtId="0" fontId="62" fillId="23" borderId="182" applyNumberFormat="0" applyAlignment="0" applyProtection="0"/>
    <xf numFmtId="0" fontId="72" fillId="8" borderId="174" applyNumberFormat="0" applyAlignment="0" applyProtection="0"/>
    <xf numFmtId="0" fontId="72" fillId="8" borderId="174" applyNumberFormat="0" applyAlignment="0" applyProtection="0"/>
    <xf numFmtId="0" fontId="72" fillId="8" borderId="174" applyNumberFormat="0" applyAlignment="0" applyProtection="0"/>
    <xf numFmtId="0" fontId="72" fillId="8" borderId="174" applyNumberFormat="0" applyAlignment="0" applyProtection="0"/>
    <xf numFmtId="0" fontId="62" fillId="23" borderId="182" applyNumberFormat="0" applyAlignment="0" applyProtection="0"/>
    <xf numFmtId="0" fontId="62" fillId="23" borderId="182" applyNumberFormat="0" applyAlignment="0" applyProtection="0"/>
    <xf numFmtId="0" fontId="62" fillId="23" borderId="182" applyNumberFormat="0" applyAlignment="0" applyProtection="0"/>
    <xf numFmtId="0" fontId="62" fillId="23" borderId="182" applyNumberFormat="0" applyAlignment="0" applyProtection="0"/>
    <xf numFmtId="0" fontId="66" fillId="8" borderId="193" applyNumberFormat="0" applyAlignment="0" applyProtection="0"/>
    <xf numFmtId="0" fontId="66" fillId="8" borderId="193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66" fillId="8" borderId="193" applyNumberFormat="0" applyAlignment="0" applyProtection="0"/>
    <xf numFmtId="0" fontId="72" fillId="8" borderId="174" applyNumberFormat="0" applyAlignment="0" applyProtection="0"/>
    <xf numFmtId="0" fontId="62" fillId="23" borderId="173" applyNumberFormat="0" applyAlignment="0" applyProtection="0"/>
    <xf numFmtId="0" fontId="62" fillId="23" borderId="173" applyNumberFormat="0" applyAlignment="0" applyProtection="0"/>
    <xf numFmtId="0" fontId="62" fillId="23" borderId="173" applyNumberFormat="0" applyAlignment="0" applyProtection="0"/>
    <xf numFmtId="0" fontId="62" fillId="23" borderId="173" applyNumberFormat="0" applyAlignment="0" applyProtection="0"/>
    <xf numFmtId="0" fontId="62" fillId="23" borderId="173" applyNumberFormat="0" applyAlignment="0" applyProtection="0"/>
    <xf numFmtId="0" fontId="66" fillId="8" borderId="193" applyNumberFormat="0" applyAlignment="0" applyProtection="0"/>
    <xf numFmtId="0" fontId="66" fillId="8" borderId="193" applyNumberFormat="0" applyAlignment="0" applyProtection="0"/>
    <xf numFmtId="0" fontId="12" fillId="0" borderId="0"/>
    <xf numFmtId="0" fontId="66" fillId="8" borderId="185" applyNumberFormat="0" applyAlignment="0" applyProtection="0"/>
    <xf numFmtId="0" fontId="66" fillId="8" borderId="185" applyNumberFormat="0" applyAlignment="0" applyProtection="0"/>
    <xf numFmtId="0" fontId="66" fillId="8" borderId="185" applyNumberFormat="0" applyAlignment="0" applyProtection="0"/>
    <xf numFmtId="0" fontId="69" fillId="7" borderId="193" applyNumberFormat="0" applyAlignment="0" applyProtection="0"/>
    <xf numFmtId="0" fontId="12" fillId="0" borderId="0"/>
    <xf numFmtId="0" fontId="66" fillId="8" borderId="177" applyNumberFormat="0" applyAlignment="0" applyProtection="0"/>
    <xf numFmtId="0" fontId="66" fillId="8" borderId="177" applyNumberFormat="0" applyAlignment="0" applyProtection="0"/>
    <xf numFmtId="0" fontId="66" fillId="8" borderId="177" applyNumberFormat="0" applyAlignment="0" applyProtection="0"/>
    <xf numFmtId="0" fontId="66" fillId="8" borderId="177" applyNumberFormat="0" applyAlignment="0" applyProtection="0"/>
    <xf numFmtId="0" fontId="69" fillId="7" borderId="189" applyNumberFormat="0" applyAlignment="0" applyProtection="0"/>
    <xf numFmtId="0" fontId="69" fillId="7" borderId="181" applyNumberFormat="0" applyAlignment="0" applyProtection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66" fillId="8" borderId="168" applyNumberFormat="0" applyAlignment="0" applyProtection="0"/>
    <xf numFmtId="0" fontId="69" fillId="8" borderId="205" applyNumberFormat="0" applyAlignment="0" applyProtection="0"/>
    <xf numFmtId="0" fontId="69" fillId="7" borderId="205" applyNumberFormat="0" applyAlignment="0" applyProtection="0"/>
    <xf numFmtId="0" fontId="69" fillId="7" borderId="172" applyNumberFormat="0" applyAlignment="0" applyProtection="0"/>
    <xf numFmtId="0" fontId="69" fillId="7" borderId="205" applyNumberFormat="0" applyAlignment="0" applyProtection="0"/>
    <xf numFmtId="0" fontId="69" fillId="7" borderId="205" applyNumberFormat="0" applyAlignment="0" applyProtection="0"/>
    <xf numFmtId="0" fontId="69" fillId="8" borderId="201" applyNumberFormat="0" applyAlignment="0" applyProtection="0"/>
    <xf numFmtId="0" fontId="69" fillId="8" borderId="193" applyNumberFormat="0" applyAlignment="0" applyProtection="0"/>
    <xf numFmtId="0" fontId="69" fillId="7" borderId="193" applyNumberFormat="0" applyAlignment="0" applyProtection="0"/>
    <xf numFmtId="0" fontId="69" fillId="7" borderId="201" applyNumberFormat="0" applyAlignment="0" applyProtection="0"/>
    <xf numFmtId="0" fontId="69" fillId="7" borderId="193" applyNumberFormat="0" applyAlignment="0" applyProtection="0"/>
    <xf numFmtId="0" fontId="69" fillId="7" borderId="193" applyNumberFormat="0" applyAlignment="0" applyProtection="0"/>
    <xf numFmtId="0" fontId="69" fillId="8" borderId="189" applyNumberFormat="0" applyAlignment="0" applyProtection="0"/>
    <xf numFmtId="0" fontId="69" fillId="7" borderId="189" applyNumberFormat="0" applyAlignment="0" applyProtection="0"/>
    <xf numFmtId="0" fontId="69" fillId="7" borderId="189" applyNumberFormat="0" applyAlignment="0" applyProtection="0"/>
    <xf numFmtId="0" fontId="69" fillId="7" borderId="189" applyNumberFormat="0" applyAlignment="0" applyProtection="0"/>
    <xf numFmtId="0" fontId="69" fillId="8" borderId="181" applyNumberFormat="0" applyAlignment="0" applyProtection="0"/>
    <xf numFmtId="0" fontId="69" fillId="7" borderId="181" applyNumberFormat="0" applyAlignment="0" applyProtection="0"/>
    <xf numFmtId="0" fontId="69" fillId="7" borderId="181" applyNumberFormat="0" applyAlignment="0" applyProtection="0"/>
    <xf numFmtId="0" fontId="69" fillId="7" borderId="181" applyNumberFormat="0" applyAlignment="0" applyProtection="0"/>
    <xf numFmtId="0" fontId="69" fillId="8" borderId="172" applyNumberFormat="0" applyAlignment="0" applyProtection="0"/>
    <xf numFmtId="0" fontId="69" fillId="7" borderId="172" applyNumberFormat="0" applyAlignment="0" applyProtection="0"/>
    <xf numFmtId="0" fontId="69" fillId="7" borderId="172" applyNumberFormat="0" applyAlignment="0" applyProtection="0"/>
    <xf numFmtId="0" fontId="69" fillId="7" borderId="172" applyNumberFormat="0" applyAlignment="0" applyProtection="0"/>
    <xf numFmtId="0" fontId="69" fillId="7" borderId="201" applyNumberFormat="0" applyAlignment="0" applyProtection="0"/>
    <xf numFmtId="0" fontId="69" fillId="7" borderId="201" applyNumberFormat="0" applyAlignment="0" applyProtection="0"/>
    <xf numFmtId="0" fontId="69" fillId="7" borderId="209" applyNumberFormat="0" applyAlignment="0" applyProtection="0"/>
    <xf numFmtId="0" fontId="69" fillId="7" borderId="193" applyNumberFormat="0" applyAlignment="0" applyProtection="0"/>
    <xf numFmtId="0" fontId="69" fillId="7" borderId="177" applyNumberFormat="0" applyAlignment="0" applyProtection="0"/>
    <xf numFmtId="0" fontId="69" fillId="7" borderId="177" applyNumberFormat="0" applyAlignment="0" applyProtection="0"/>
    <xf numFmtId="0" fontId="69" fillId="7" borderId="168" applyNumberFormat="0" applyAlignment="0" applyProtection="0"/>
    <xf numFmtId="0" fontId="69" fillId="7" borderId="168" applyNumberFormat="0" applyAlignment="0" applyProtection="0"/>
    <xf numFmtId="0" fontId="69" fillId="7" borderId="168" applyNumberFormat="0" applyAlignment="0" applyProtection="0"/>
    <xf numFmtId="0" fontId="69" fillId="8" borderId="168" applyNumberFormat="0" applyAlignment="0" applyProtection="0"/>
    <xf numFmtId="0" fontId="69" fillId="7" borderId="177" applyNumberFormat="0" applyAlignment="0" applyProtection="0"/>
    <xf numFmtId="0" fontId="69" fillId="8" borderId="177" applyNumberFormat="0" applyAlignment="0" applyProtection="0"/>
    <xf numFmtId="0" fontId="69" fillId="7" borderId="185" applyNumberFormat="0" applyAlignment="0" applyProtection="0"/>
    <xf numFmtId="0" fontId="69" fillId="7" borderId="185" applyNumberFormat="0" applyAlignment="0" applyProtection="0"/>
    <xf numFmtId="0" fontId="69" fillId="7" borderId="185" applyNumberFormat="0" applyAlignment="0" applyProtection="0"/>
    <xf numFmtId="0" fontId="69" fillId="8" borderId="185" applyNumberFormat="0" applyAlignment="0" applyProtection="0"/>
    <xf numFmtId="0" fontId="69" fillId="7" borderId="193" applyNumberFormat="0" applyAlignment="0" applyProtection="0"/>
    <xf numFmtId="0" fontId="69" fillId="7" borderId="193" applyNumberFormat="0" applyAlignment="0" applyProtection="0"/>
    <xf numFmtId="0" fontId="69" fillId="7" borderId="193" applyNumberFormat="0" applyAlignment="0" applyProtection="0"/>
    <xf numFmtId="0" fontId="69" fillId="8" borderId="193" applyNumberFormat="0" applyAlignment="0" applyProtection="0"/>
    <xf numFmtId="0" fontId="69" fillId="7" borderId="193" applyNumberFormat="0" applyAlignment="0" applyProtection="0"/>
    <xf numFmtId="0" fontId="69" fillId="7" borderId="209" applyNumberFormat="0" applyAlignment="0" applyProtection="0"/>
    <xf numFmtId="0" fontId="69" fillId="7" borderId="193" applyNumberFormat="0" applyAlignment="0" applyProtection="0"/>
    <xf numFmtId="0" fontId="69" fillId="8" borderId="193" applyNumberFormat="0" applyAlignment="0" applyProtection="0"/>
    <xf numFmtId="0" fontId="69" fillId="7" borderId="209" applyNumberFormat="0" applyAlignment="0" applyProtection="0"/>
    <xf numFmtId="0" fontId="69" fillId="7" borderId="168" applyNumberFormat="0" applyAlignment="0" applyProtection="0"/>
    <xf numFmtId="0" fontId="69" fillId="8" borderId="209" applyNumberFormat="0" applyAlignment="0" applyProtection="0"/>
    <xf numFmtId="0" fontId="69" fillId="7" borderId="205" applyNumberFormat="0" applyAlignment="0" applyProtection="0"/>
    <xf numFmtId="0" fontId="69" fillId="7" borderId="205" applyNumberFormat="0" applyAlignment="0" applyProtection="0"/>
    <xf numFmtId="0" fontId="69" fillId="7" borderId="177" applyNumberFormat="0" applyAlignment="0" applyProtection="0"/>
    <xf numFmtId="0" fontId="69" fillId="7" borderId="205" applyNumberFormat="0" applyAlignment="0" applyProtection="0"/>
    <xf numFmtId="0" fontId="69" fillId="8" borderId="205" applyNumberFormat="0" applyAlignment="0" applyProtection="0"/>
    <xf numFmtId="0" fontId="69" fillId="7" borderId="185" applyNumberFormat="0" applyAlignment="0" applyProtection="0"/>
    <xf numFmtId="0" fontId="66" fillId="8" borderId="172" applyNumberFormat="0" applyAlignment="0" applyProtection="0"/>
    <xf numFmtId="0" fontId="66" fillId="8" borderId="172" applyNumberFormat="0" applyAlignment="0" applyProtection="0"/>
    <xf numFmtId="0" fontId="66" fillId="8" borderId="172" applyNumberFormat="0" applyAlignment="0" applyProtection="0"/>
    <xf numFmtId="0" fontId="66" fillId="8" borderId="172" applyNumberFormat="0" applyAlignment="0" applyProtection="0"/>
    <xf numFmtId="0" fontId="66" fillId="8" borderId="172" applyNumberFormat="0" applyAlignment="0" applyProtection="0"/>
    <xf numFmtId="0" fontId="12" fillId="0" borderId="0"/>
    <xf numFmtId="0" fontId="69" fillId="7" borderId="193" applyNumberFormat="0" applyAlignment="0" applyProtection="0"/>
    <xf numFmtId="0" fontId="66" fillId="8" borderId="181" applyNumberFormat="0" applyAlignment="0" applyProtection="0"/>
    <xf numFmtId="0" fontId="66" fillId="8" borderId="181" applyNumberFormat="0" applyAlignment="0" applyProtection="0"/>
    <xf numFmtId="0" fontId="66" fillId="8" borderId="181" applyNumberFormat="0" applyAlignment="0" applyProtection="0"/>
    <xf numFmtId="0" fontId="66" fillId="8" borderId="181" applyNumberFormat="0" applyAlignment="0" applyProtection="0"/>
    <xf numFmtId="0" fontId="12" fillId="0" borderId="0"/>
    <xf numFmtId="0" fontId="69" fillId="7" borderId="193" applyNumberFormat="0" applyAlignment="0" applyProtection="0"/>
    <xf numFmtId="0" fontId="66" fillId="8" borderId="189" applyNumberFormat="0" applyAlignment="0" applyProtection="0"/>
    <xf numFmtId="0" fontId="66" fillId="8" borderId="189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62" fillId="23" borderId="169" applyNumberFormat="0" applyAlignment="0" applyProtection="0"/>
    <xf numFmtId="0" fontId="72" fillId="8" borderId="170" applyNumberFormat="0" applyAlignment="0" applyProtection="0"/>
    <xf numFmtId="0" fontId="66" fillId="8" borderId="189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0" fontId="66" fillId="8" borderId="193" applyNumberFormat="0" applyAlignment="0" applyProtection="0"/>
    <xf numFmtId="0" fontId="66" fillId="8" borderId="193" applyNumberFormat="0" applyAlignment="0" applyProtection="0"/>
    <xf numFmtId="0" fontId="69" fillId="7" borderId="205" applyNumberFormat="0" applyAlignment="0" applyProtection="0"/>
    <xf numFmtId="0" fontId="62" fillId="23" borderId="178" applyNumberFormat="0" applyAlignment="0" applyProtection="0"/>
    <xf numFmtId="0" fontId="62" fillId="23" borderId="178" applyNumberFormat="0" applyAlignment="0" applyProtection="0"/>
    <xf numFmtId="0" fontId="62" fillId="23" borderId="178" applyNumberFormat="0" applyAlignment="0" applyProtection="0"/>
    <xf numFmtId="0" fontId="62" fillId="23" borderId="178" applyNumberFormat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72" fillId="8" borderId="170" applyNumberFormat="0" applyAlignment="0" applyProtection="0"/>
    <xf numFmtId="0" fontId="62" fillId="23" borderId="178" applyNumberFormat="0" applyAlignment="0" applyProtection="0"/>
    <xf numFmtId="0" fontId="72" fillId="8" borderId="179" applyNumberFormat="0" applyAlignment="0" applyProtection="0"/>
    <xf numFmtId="0" fontId="66" fillId="8" borderId="193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0" fontId="66" fillId="8" borderId="201" applyNumberFormat="0" applyAlignment="0" applyProtection="0"/>
    <xf numFmtId="0" fontId="66" fillId="8" borderId="201" applyNumberFormat="0" applyAlignment="0" applyProtection="0"/>
    <xf numFmtId="0" fontId="62" fillId="23" borderId="186" applyNumberFormat="0" applyAlignment="0" applyProtection="0"/>
    <xf numFmtId="0" fontId="62" fillId="23" borderId="186" applyNumberFormat="0" applyAlignment="0" applyProtection="0"/>
    <xf numFmtId="0" fontId="62" fillId="23" borderId="186" applyNumberFormat="0" applyAlignment="0" applyProtection="0"/>
    <xf numFmtId="0" fontId="62" fillId="23" borderId="186" applyNumberFormat="0" applyAlignment="0" applyProtection="0"/>
    <xf numFmtId="0" fontId="72" fillId="8" borderId="179" applyNumberFormat="0" applyAlignment="0" applyProtection="0"/>
    <xf numFmtId="0" fontId="72" fillId="8" borderId="179" applyNumberFormat="0" applyAlignment="0" applyProtection="0"/>
    <xf numFmtId="0" fontId="72" fillId="8" borderId="179" applyNumberFormat="0" applyAlignment="0" applyProtection="0"/>
    <xf numFmtId="0" fontId="72" fillId="8" borderId="179" applyNumberFormat="0" applyAlignment="0" applyProtection="0"/>
    <xf numFmtId="0" fontId="62" fillId="23" borderId="186" applyNumberFormat="0" applyAlignment="0" applyProtection="0"/>
    <xf numFmtId="0" fontId="72" fillId="8" borderId="187" applyNumberFormat="0" applyAlignment="0" applyProtection="0"/>
    <xf numFmtId="0" fontId="12" fillId="0" borderId="0"/>
    <xf numFmtId="0" fontId="66" fillId="8" borderId="201" applyNumberFormat="0" applyAlignment="0" applyProtection="0"/>
    <xf numFmtId="9" fontId="12" fillId="0" borderId="0" applyFont="0" applyFill="0" applyBorder="0" applyAlignment="0" applyProtection="0"/>
    <xf numFmtId="0" fontId="66" fillId="8" borderId="205" applyNumberFormat="0" applyAlignment="0" applyProtection="0"/>
    <xf numFmtId="0" fontId="62" fillId="23" borderId="194" applyNumberFormat="0" applyAlignment="0" applyProtection="0"/>
    <xf numFmtId="0" fontId="62" fillId="23" borderId="194" applyNumberFormat="0" applyAlignment="0" applyProtection="0"/>
    <xf numFmtId="0" fontId="62" fillId="23" borderId="194" applyNumberFormat="0" applyAlignment="0" applyProtection="0"/>
    <xf numFmtId="0" fontId="62" fillId="23" borderId="194" applyNumberFormat="0" applyAlignment="0" applyProtection="0"/>
    <xf numFmtId="0" fontId="72" fillId="8" borderId="187" applyNumberFormat="0" applyAlignment="0" applyProtection="0"/>
    <xf numFmtId="0" fontId="72" fillId="8" borderId="187" applyNumberFormat="0" applyAlignment="0" applyProtection="0"/>
    <xf numFmtId="0" fontId="72" fillId="8" borderId="187" applyNumberFormat="0" applyAlignment="0" applyProtection="0"/>
    <xf numFmtId="0" fontId="72" fillId="8" borderId="187" applyNumberFormat="0" applyAlignment="0" applyProtection="0"/>
    <xf numFmtId="0" fontId="62" fillId="23" borderId="194" applyNumberFormat="0" applyAlignment="0" applyProtection="0"/>
    <xf numFmtId="0" fontId="72" fillId="8" borderId="195" applyNumberFormat="0" applyAlignment="0" applyProtection="0"/>
    <xf numFmtId="0" fontId="66" fillId="8" borderId="205" applyNumberFormat="0" applyAlignment="0" applyProtection="0"/>
    <xf numFmtId="0" fontId="66" fillId="8" borderId="205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62" fillId="23" borderId="197" applyNumberFormat="0" applyAlignment="0" applyProtection="0"/>
    <xf numFmtId="0" fontId="72" fillId="8" borderId="195" applyNumberFormat="0" applyAlignment="0" applyProtection="0"/>
    <xf numFmtId="0" fontId="72" fillId="8" borderId="195" applyNumberFormat="0" applyAlignment="0" applyProtection="0"/>
    <xf numFmtId="0" fontId="72" fillId="8" borderId="195" applyNumberFormat="0" applyAlignment="0" applyProtection="0"/>
    <xf numFmtId="0" fontId="72" fillId="8" borderId="195" applyNumberFormat="0" applyAlignment="0" applyProtection="0"/>
    <xf numFmtId="0" fontId="72" fillId="8" borderId="195" applyNumberFormat="0" applyAlignment="0" applyProtection="0"/>
    <xf numFmtId="9" fontId="12" fillId="0" borderId="0" applyFont="0" applyFill="0" applyBorder="0" applyAlignment="0" applyProtection="0"/>
    <xf numFmtId="0" fontId="62" fillId="23" borderId="206" applyNumberFormat="0" applyAlignment="0" applyProtection="0"/>
    <xf numFmtId="0" fontId="62" fillId="23" borderId="206" applyNumberFormat="0" applyAlignment="0" applyProtection="0"/>
    <xf numFmtId="0" fontId="72" fillId="8" borderId="195" applyNumberFormat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9" fillId="0" borderId="171" applyNumberFormat="0" applyFill="0" applyAlignment="0" applyProtection="0"/>
    <xf numFmtId="0" fontId="72" fillId="8" borderId="195" applyNumberFormat="0" applyAlignment="0" applyProtection="0"/>
    <xf numFmtId="0" fontId="62" fillId="23" borderId="206" applyNumberFormat="0" applyAlignment="0" applyProtection="0"/>
    <xf numFmtId="0" fontId="72" fillId="8" borderId="195" applyNumberFormat="0" applyAlignment="0" applyProtection="0"/>
    <xf numFmtId="43" fontId="12" fillId="0" borderId="0" applyFont="0" applyFill="0" applyBorder="0" applyAlignment="0" applyProtection="0"/>
    <xf numFmtId="0" fontId="72" fillId="8" borderId="195" applyNumberFormat="0" applyAlignment="0" applyProtection="0"/>
    <xf numFmtId="0" fontId="62" fillId="23" borderId="206" applyNumberFormat="0" applyAlignment="0" applyProtection="0"/>
    <xf numFmtId="0" fontId="62" fillId="23" borderId="206" applyNumberFormat="0" applyAlignment="0" applyProtection="0"/>
    <xf numFmtId="0" fontId="72" fillId="8" borderId="207" applyNumberFormat="0" applyAlignment="0" applyProtection="0"/>
    <xf numFmtId="0" fontId="12" fillId="0" borderId="0"/>
    <xf numFmtId="0" fontId="12" fillId="0" borderId="0"/>
    <xf numFmtId="0" fontId="12" fillId="0" borderId="0"/>
    <xf numFmtId="0" fontId="72" fillId="8" borderId="198" applyNumberFormat="0" applyAlignment="0" applyProtection="0"/>
    <xf numFmtId="9" fontId="12" fillId="0" borderId="0" applyFont="0" applyFill="0" applyBorder="0" applyAlignment="0" applyProtection="0"/>
    <xf numFmtId="0" fontId="62" fillId="23" borderId="206" applyNumberFormat="0" applyAlignment="0" applyProtection="0"/>
    <xf numFmtId="0" fontId="62" fillId="23" borderId="206" applyNumberFormat="0" applyAlignment="0" applyProtection="0"/>
    <xf numFmtId="0" fontId="62" fillId="23" borderId="206" applyNumberFormat="0" applyAlignment="0" applyProtection="0"/>
    <xf numFmtId="0" fontId="62" fillId="23" borderId="206" applyNumberFormat="0" applyAlignment="0" applyProtection="0"/>
    <xf numFmtId="0" fontId="72" fillId="8" borderId="203" applyNumberFormat="0" applyAlignment="0" applyProtection="0"/>
    <xf numFmtId="0" fontId="72" fillId="8" borderId="203" applyNumberFormat="0" applyAlignment="0" applyProtection="0"/>
    <xf numFmtId="0" fontId="72" fillId="8" borderId="203" applyNumberFormat="0" applyAlignment="0" applyProtection="0"/>
    <xf numFmtId="0" fontId="79" fillId="0" borderId="175" applyNumberFormat="0" applyFill="0" applyAlignment="0" applyProtection="0"/>
    <xf numFmtId="0" fontId="79" fillId="0" borderId="175" applyNumberFormat="0" applyFill="0" applyAlignment="0" applyProtection="0"/>
    <xf numFmtId="0" fontId="79" fillId="0" borderId="175" applyNumberFormat="0" applyFill="0" applyAlignment="0" applyProtection="0"/>
    <xf numFmtId="0" fontId="79" fillId="0" borderId="175" applyNumberFormat="0" applyFill="0" applyAlignment="0" applyProtection="0"/>
    <xf numFmtId="0" fontId="72" fillId="8" borderId="203" applyNumberFormat="0" applyAlignment="0" applyProtection="0"/>
    <xf numFmtId="0" fontId="62" fillId="23" borderId="206" applyNumberFormat="0" applyAlignment="0" applyProtection="0"/>
    <xf numFmtId="0" fontId="72" fillId="8" borderId="20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177" applyNumberFormat="0" applyAlignment="0" applyProtection="0"/>
    <xf numFmtId="0" fontId="66" fillId="8" borderId="185" applyNumberFormat="0" applyAlignment="0" applyProtection="0"/>
    <xf numFmtId="9" fontId="12" fillId="0" borderId="0" applyFont="0" applyFill="0" applyBorder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72" fillId="8" borderId="211" applyNumberFormat="0" applyAlignment="0" applyProtection="0"/>
    <xf numFmtId="0" fontId="79" fillId="0" borderId="180" applyNumberFormat="0" applyFill="0" applyAlignment="0" applyProtection="0"/>
    <xf numFmtId="0" fontId="79" fillId="0" borderId="180" applyNumberFormat="0" applyFill="0" applyAlignment="0" applyProtection="0"/>
    <xf numFmtId="0" fontId="79" fillId="0" borderId="180" applyNumberFormat="0" applyFill="0" applyAlignment="0" applyProtection="0"/>
    <xf numFmtId="0" fontId="79" fillId="0" borderId="180" applyNumberFormat="0" applyFill="0" applyAlignment="0" applyProtection="0"/>
    <xf numFmtId="0" fontId="72" fillId="8" borderId="207" applyNumberFormat="0" applyAlignment="0" applyProtection="0"/>
    <xf numFmtId="0" fontId="72" fillId="8" borderId="207" applyNumberFormat="0" applyAlignment="0" applyProtection="0"/>
    <xf numFmtId="43" fontId="12" fillId="0" borderId="0" applyFont="0" applyFill="0" applyBorder="0" applyAlignment="0" applyProtection="0"/>
    <xf numFmtId="0" fontId="72" fillId="8" borderId="207" applyNumberFormat="0" applyAlignment="0" applyProtection="0"/>
    <xf numFmtId="0" fontId="72" fillId="8" borderId="207" applyNumberFormat="0" applyAlignment="0" applyProtection="0"/>
    <xf numFmtId="9" fontId="12" fillId="0" borderId="0" applyFont="0" applyFill="0" applyBorder="0" applyAlignment="0" applyProtection="0"/>
    <xf numFmtId="0" fontId="69" fillId="7" borderId="201" applyNumberFormat="0" applyAlignment="0" applyProtection="0"/>
    <xf numFmtId="0" fontId="12" fillId="0" borderId="0"/>
    <xf numFmtId="0" fontId="66" fillId="8" borderId="181" applyNumberFormat="0" applyAlignment="0" applyProtection="0"/>
    <xf numFmtId="0" fontId="66" fillId="8" borderId="189" applyNumberFormat="0" applyAlignment="0" applyProtection="0"/>
    <xf numFmtId="9" fontId="12" fillId="0" borderId="0" applyFont="0" applyFill="0" applyBorder="0" applyAlignment="0" applyProtection="0"/>
    <xf numFmtId="0" fontId="72" fillId="8" borderId="207" applyNumberFormat="0" applyAlignment="0" applyProtection="0"/>
    <xf numFmtId="0" fontId="72" fillId="8" borderId="207" applyNumberFormat="0" applyAlignment="0" applyProtection="0"/>
    <xf numFmtId="0" fontId="72" fillId="8" borderId="207" applyNumberFormat="0" applyAlignment="0" applyProtection="0"/>
    <xf numFmtId="0" fontId="79" fillId="0" borderId="184" applyNumberFormat="0" applyFill="0" applyAlignment="0" applyProtection="0"/>
    <xf numFmtId="0" fontId="79" fillId="0" borderId="184" applyNumberFormat="0" applyFill="0" applyAlignment="0" applyProtection="0"/>
    <xf numFmtId="0" fontId="79" fillId="0" borderId="184" applyNumberFormat="0" applyFill="0" applyAlignment="0" applyProtection="0"/>
    <xf numFmtId="0" fontId="79" fillId="0" borderId="184" applyNumberFormat="0" applyFill="0" applyAlignment="0" applyProtection="0"/>
    <xf numFmtId="0" fontId="72" fillId="8" borderId="20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185" applyNumberFormat="0" applyAlignment="0" applyProtection="0"/>
    <xf numFmtId="0" fontId="66" fillId="8" borderId="193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79" fillId="0" borderId="188" applyNumberFormat="0" applyFill="0" applyAlignment="0" applyProtection="0"/>
    <xf numFmtId="0" fontId="79" fillId="0" borderId="188" applyNumberFormat="0" applyFill="0" applyAlignment="0" applyProtection="0"/>
    <xf numFmtId="0" fontId="79" fillId="0" borderId="188" applyNumberFormat="0" applyFill="0" applyAlignment="0" applyProtection="0"/>
    <xf numFmtId="0" fontId="79" fillId="0" borderId="188" applyNumberFormat="0" applyFill="0" applyAlignment="0" applyProtection="0"/>
    <xf numFmtId="43" fontId="12" fillId="0" borderId="0" applyFont="0" applyFill="0" applyBorder="0" applyAlignment="0" applyProtection="0"/>
    <xf numFmtId="0" fontId="69" fillId="7" borderId="205" applyNumberFormat="0" applyAlignment="0" applyProtection="0"/>
    <xf numFmtId="0" fontId="12" fillId="0" borderId="0"/>
    <xf numFmtId="0" fontId="66" fillId="8" borderId="189" applyNumberFormat="0" applyAlignment="0" applyProtection="0"/>
    <xf numFmtId="0" fontId="66" fillId="8" borderId="193" applyNumberFormat="0" applyAlignment="0" applyProtection="0"/>
    <xf numFmtId="0" fontId="79" fillId="0" borderId="192" applyNumberFormat="0" applyFill="0" applyAlignment="0" applyProtection="0"/>
    <xf numFmtId="0" fontId="79" fillId="0" borderId="192" applyNumberFormat="0" applyFill="0" applyAlignment="0" applyProtection="0"/>
    <xf numFmtId="0" fontId="79" fillId="0" borderId="192" applyNumberFormat="0" applyFill="0" applyAlignment="0" applyProtection="0"/>
    <xf numFmtId="0" fontId="79" fillId="0" borderId="192" applyNumberFormat="0" applyFill="0" applyAlignment="0" applyProtection="0"/>
    <xf numFmtId="43" fontId="12" fillId="0" borderId="0" applyFont="0" applyFill="0" applyBorder="0" applyAlignment="0" applyProtection="0"/>
    <xf numFmtId="0" fontId="69" fillId="7" borderId="209" applyNumberFormat="0" applyAlignment="0" applyProtection="0"/>
    <xf numFmtId="0" fontId="12" fillId="0" borderId="0"/>
    <xf numFmtId="0" fontId="66" fillId="8" borderId="193" applyNumberFormat="0" applyAlignment="0" applyProtection="0"/>
    <xf numFmtId="0" fontId="66" fillId="8" borderId="193" applyNumberFormat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193" applyNumberFormat="0" applyAlignment="0" applyProtection="0"/>
    <xf numFmtId="0" fontId="66" fillId="8" borderId="201" applyNumberFormat="0" applyAlignment="0" applyProtection="0"/>
    <xf numFmtId="0" fontId="79" fillId="0" borderId="199" applyNumberFormat="0" applyFill="0" applyAlignment="0" applyProtection="0"/>
    <xf numFmtId="0" fontId="79" fillId="0" borderId="199" applyNumberFormat="0" applyFill="0" applyAlignment="0" applyProtection="0"/>
    <xf numFmtId="0" fontId="79" fillId="0" borderId="199" applyNumberFormat="0" applyFill="0" applyAlignment="0" applyProtection="0"/>
    <xf numFmtId="0" fontId="79" fillId="0" borderId="199" applyNumberFormat="0" applyFill="0" applyAlignment="0" applyProtection="0"/>
    <xf numFmtId="43" fontId="12" fillId="0" borderId="0" applyFont="0" applyFill="0" applyBorder="0" applyAlignment="0" applyProtection="0"/>
    <xf numFmtId="0" fontId="66" fillId="8" borderId="201" applyNumberFormat="0" applyAlignment="0" applyProtection="0"/>
    <xf numFmtId="0" fontId="12" fillId="0" borderId="0"/>
    <xf numFmtId="0" fontId="66" fillId="8" borderId="193" applyNumberFormat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0" fontId="79" fillId="0" borderId="196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205" applyNumberFormat="0" applyAlignment="0" applyProtection="0"/>
    <xf numFmtId="0" fontId="79" fillId="0" borderId="204" applyNumberFormat="0" applyFill="0" applyAlignment="0" applyProtection="0"/>
    <xf numFmtId="0" fontId="79" fillId="0" borderId="204" applyNumberFormat="0" applyFill="0" applyAlignment="0" applyProtection="0"/>
    <xf numFmtId="0" fontId="79" fillId="0" borderId="204" applyNumberFormat="0" applyFill="0" applyAlignment="0" applyProtection="0"/>
    <xf numFmtId="0" fontId="79" fillId="0" borderId="204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205" applyNumberFormat="0" applyAlignment="0" applyProtection="0"/>
    <xf numFmtId="0" fontId="66" fillId="8" borderId="209" applyNumberFormat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205" applyNumberFormat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0" fontId="79" fillId="0" borderId="208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66" fillId="8" borderId="209" applyNumberFormat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66" fillId="8" borderId="238" applyNumberFormat="0" applyAlignment="0" applyProtection="0"/>
    <xf numFmtId="0" fontId="66" fillId="8" borderId="230" applyNumberFormat="0" applyAlignment="0" applyProtection="0"/>
    <xf numFmtId="0" fontId="66" fillId="8" borderId="230" applyNumberFormat="0" applyAlignment="0" applyProtection="0"/>
    <xf numFmtId="0" fontId="69" fillId="7" borderId="230" applyNumberFormat="0" applyAlignment="0" applyProtection="0"/>
    <xf numFmtId="0" fontId="69" fillId="7" borderId="250" applyNumberFormat="0" applyAlignment="0" applyProtection="0"/>
    <xf numFmtId="0" fontId="62" fillId="23" borderId="259" applyNumberFormat="0" applyAlignment="0" applyProtection="0"/>
    <xf numFmtId="0" fontId="69" fillId="8" borderId="230" applyNumberFormat="0" applyAlignment="0" applyProtection="0"/>
    <xf numFmtId="0" fontId="11" fillId="0" borderId="0"/>
    <xf numFmtId="0" fontId="69" fillId="7" borderId="254" applyNumberFormat="0" applyAlignment="0" applyProtection="0"/>
    <xf numFmtId="0" fontId="72" fillId="8" borderId="228" applyNumberFormat="0" applyAlignment="0" applyProtection="0"/>
    <xf numFmtId="0" fontId="69" fillId="7" borderId="238" applyNumberFormat="0" applyAlignment="0" applyProtection="0"/>
    <xf numFmtId="0" fontId="66" fillId="8" borderId="234" applyNumberFormat="0" applyAlignment="0" applyProtection="0"/>
    <xf numFmtId="0" fontId="69" fillId="8" borderId="258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72" fillId="8" borderId="228" applyNumberFormat="0" applyAlignment="0" applyProtection="0"/>
    <xf numFmtId="0" fontId="62" fillId="23" borderId="227" applyNumberFormat="0" applyAlignment="0" applyProtection="0"/>
    <xf numFmtId="0" fontId="62" fillId="23" borderId="227" applyNumberFormat="0" applyAlignment="0" applyProtection="0"/>
    <xf numFmtId="0" fontId="62" fillId="23" borderId="227" applyNumberFormat="0" applyAlignment="0" applyProtection="0"/>
    <xf numFmtId="0" fontId="62" fillId="23" borderId="227" applyNumberFormat="0" applyAlignment="0" applyProtection="0"/>
    <xf numFmtId="0" fontId="62" fillId="23" borderId="227" applyNumberFormat="0" applyAlignment="0" applyProtection="0"/>
    <xf numFmtId="9" fontId="11" fillId="0" borderId="0" applyFont="0" applyFill="0" applyBorder="0" applyAlignment="0" applyProtection="0"/>
    <xf numFmtId="0" fontId="69" fillId="7" borderId="246" applyNumberFormat="0" applyAlignment="0" applyProtection="0"/>
    <xf numFmtId="0" fontId="11" fillId="0" borderId="0"/>
    <xf numFmtId="0" fontId="69" fillId="7" borderId="250" applyNumberFormat="0" applyAlignment="0" applyProtection="0"/>
    <xf numFmtId="0" fontId="66" fillId="8" borderId="250" applyNumberFormat="0" applyAlignment="0" applyProtection="0"/>
    <xf numFmtId="0" fontId="72" fillId="8" borderId="244" applyNumberFormat="0" applyAlignment="0" applyProtection="0"/>
    <xf numFmtId="0" fontId="72" fillId="8" borderId="244" applyNumberFormat="0" applyAlignment="0" applyProtection="0"/>
    <xf numFmtId="0" fontId="62" fillId="23" borderId="243" applyNumberFormat="0" applyAlignment="0" applyProtection="0"/>
    <xf numFmtId="0" fontId="62" fillId="23" borderId="243" applyNumberFormat="0" applyAlignment="0" applyProtection="0"/>
    <xf numFmtId="0" fontId="62" fillId="23" borderId="243" applyNumberFormat="0" applyAlignment="0" applyProtection="0"/>
    <xf numFmtId="0" fontId="62" fillId="23" borderId="243" applyNumberFormat="0" applyAlignment="0" applyProtection="0"/>
    <xf numFmtId="0" fontId="62" fillId="23" borderId="243" applyNumberFormat="0" applyAlignment="0" applyProtection="0"/>
    <xf numFmtId="0" fontId="66" fillId="8" borderId="238" applyNumberFormat="0" applyAlignment="0" applyProtection="0"/>
    <xf numFmtId="0" fontId="69" fillId="7" borderId="238" applyNumberFormat="0" applyAlignment="0" applyProtection="0"/>
    <xf numFmtId="0" fontId="66" fillId="8" borderId="250" applyNumberFormat="0" applyAlignment="0" applyProtection="0"/>
    <xf numFmtId="0" fontId="62" fillId="23" borderId="255" applyNumberFormat="0" applyAlignment="0" applyProtection="0"/>
    <xf numFmtId="0" fontId="62" fillId="23" borderId="255" applyNumberFormat="0" applyAlignment="0" applyProtection="0"/>
    <xf numFmtId="0" fontId="72" fillId="8" borderId="256" applyNumberFormat="0" applyAlignment="0" applyProtection="0"/>
    <xf numFmtId="0" fontId="72" fillId="8" borderId="256" applyNumberFormat="0" applyAlignment="0" applyProtection="0"/>
    <xf numFmtId="0" fontId="66" fillId="8" borderId="258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66" fillId="8" borderId="209" applyNumberFormat="0" applyAlignment="0" applyProtection="0"/>
    <xf numFmtId="0" fontId="62" fillId="23" borderId="239" applyNumberFormat="0" applyAlignment="0" applyProtection="0"/>
    <xf numFmtId="0" fontId="69" fillId="8" borderId="226" applyNumberFormat="0" applyAlignment="0" applyProtection="0"/>
    <xf numFmtId="0" fontId="69" fillId="7" borderId="226" applyNumberFormat="0" applyAlignment="0" applyProtection="0"/>
    <xf numFmtId="0" fontId="69" fillId="7" borderId="230" applyNumberFormat="0" applyAlignment="0" applyProtection="0"/>
    <xf numFmtId="0" fontId="66" fillId="8" borderId="226" applyNumberFormat="0" applyAlignment="0" applyProtection="0"/>
    <xf numFmtId="0" fontId="66" fillId="8" borderId="226" applyNumberFormat="0" applyAlignment="0" applyProtection="0"/>
    <xf numFmtId="0" fontId="66" fillId="8" borderId="226" applyNumberFormat="0" applyAlignment="0" applyProtection="0"/>
    <xf numFmtId="9" fontId="11" fillId="0" borderId="0" applyFont="0" applyFill="0" applyBorder="0" applyAlignment="0" applyProtection="0"/>
    <xf numFmtId="0" fontId="69" fillId="8" borderId="242" applyNumberFormat="0" applyAlignment="0" applyProtection="0"/>
    <xf numFmtId="0" fontId="11" fillId="0" borderId="0"/>
    <xf numFmtId="0" fontId="66" fillId="8" borderId="238" applyNumberFormat="0" applyAlignment="0" applyProtection="0"/>
    <xf numFmtId="0" fontId="66" fillId="8" borderId="242" applyNumberFormat="0" applyAlignment="0" applyProtection="0"/>
    <xf numFmtId="43" fontId="11" fillId="0" borderId="0" applyFont="0" applyFill="0" applyBorder="0" applyAlignment="0" applyProtection="0"/>
    <xf numFmtId="0" fontId="62" fillId="23" borderId="247" applyNumberFormat="0" applyAlignment="0" applyProtection="0"/>
    <xf numFmtId="0" fontId="11" fillId="0" borderId="0"/>
    <xf numFmtId="9" fontId="11" fillId="0" borderId="0" applyFont="0" applyFill="0" applyBorder="0" applyAlignment="0" applyProtection="0"/>
    <xf numFmtId="0" fontId="62" fillId="23" borderId="231" applyNumberFormat="0" applyAlignment="0" applyProtection="0"/>
    <xf numFmtId="0" fontId="69" fillId="7" borderId="209" applyNumberFormat="0" applyAlignment="0" applyProtection="0"/>
    <xf numFmtId="0" fontId="69" fillId="7" borderId="209" applyNumberFormat="0" applyAlignment="0" applyProtection="0"/>
    <xf numFmtId="0" fontId="69" fillId="7" borderId="209" applyNumberFormat="0" applyAlignment="0" applyProtection="0"/>
    <xf numFmtId="0" fontId="69" fillId="8" borderId="209" applyNumberFormat="0" applyAlignment="0" applyProtection="0"/>
    <xf numFmtId="0" fontId="62" fillId="23" borderId="231" applyNumberFormat="0" applyAlignment="0" applyProtection="0"/>
    <xf numFmtId="0" fontId="62" fillId="23" borderId="231" applyNumberFormat="0" applyAlignment="0" applyProtection="0"/>
    <xf numFmtId="0" fontId="72" fillId="8" borderId="232" applyNumberFormat="0" applyAlignment="0" applyProtection="0"/>
    <xf numFmtId="0" fontId="66" fillId="8" borderId="238" applyNumberFormat="0" applyAlignment="0" applyProtection="0"/>
    <xf numFmtId="43" fontId="11" fillId="0" borderId="0" applyFont="0" applyFill="0" applyBorder="0" applyAlignment="0" applyProtection="0"/>
    <xf numFmtId="0" fontId="66" fillId="8" borderId="238" applyNumberFormat="0" applyAlignment="0" applyProtection="0"/>
    <xf numFmtId="0" fontId="69" fillId="7" borderId="238" applyNumberFormat="0" applyAlignment="0" applyProtection="0"/>
    <xf numFmtId="0" fontId="72" fillId="8" borderId="232" applyNumberFormat="0" applyAlignment="0" applyProtection="0"/>
    <xf numFmtId="0" fontId="72" fillId="8" borderId="232" applyNumberFormat="0" applyAlignment="0" applyProtection="0"/>
    <xf numFmtId="0" fontId="11" fillId="0" borderId="0"/>
    <xf numFmtId="0" fontId="72" fillId="8" borderId="252" applyNumberFormat="0" applyAlignment="0" applyProtection="0"/>
    <xf numFmtId="0" fontId="69" fillId="7" borderId="209" applyNumberFormat="0" applyAlignment="0" applyProtection="0"/>
    <xf numFmtId="0" fontId="11" fillId="0" borderId="0"/>
    <xf numFmtId="0" fontId="66" fillId="8" borderId="234" applyNumberFormat="0" applyAlignment="0" applyProtection="0"/>
    <xf numFmtId="0" fontId="11" fillId="0" borderId="0"/>
    <xf numFmtId="0" fontId="11" fillId="0" borderId="0"/>
    <xf numFmtId="0" fontId="11" fillId="0" borderId="0"/>
    <xf numFmtId="0" fontId="69" fillId="8" borderId="246" applyNumberFormat="0" applyAlignment="0" applyProtection="0"/>
    <xf numFmtId="0" fontId="66" fillId="8" borderId="222" applyNumberFormat="0" applyAlignment="0" applyProtection="0"/>
    <xf numFmtId="0" fontId="66" fillId="8" borderId="222" applyNumberFormat="0" applyAlignment="0" applyProtection="0"/>
    <xf numFmtId="0" fontId="66" fillId="8" borderId="222" applyNumberFormat="0" applyAlignment="0" applyProtection="0"/>
    <xf numFmtId="0" fontId="69" fillId="7" borderId="226" applyNumberFormat="0" applyAlignment="0" applyProtection="0"/>
    <xf numFmtId="0" fontId="66" fillId="8" borderId="242" applyNumberFormat="0" applyAlignment="0" applyProtection="0"/>
    <xf numFmtId="0" fontId="69" fillId="7" borderId="222" applyNumberFormat="0" applyAlignment="0" applyProtection="0"/>
    <xf numFmtId="0" fontId="69" fillId="8" borderId="222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62" fillId="23" borderId="210" applyNumberFormat="0" applyAlignment="0" applyProtection="0"/>
    <xf numFmtId="0" fontId="72" fillId="8" borderId="211" applyNumberFormat="0" applyAlignment="0" applyProtection="0"/>
    <xf numFmtId="0" fontId="69" fillId="7" borderId="258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2" fillId="8" borderId="252" applyNumberFormat="0" applyAlignment="0" applyProtection="0"/>
    <xf numFmtId="0" fontId="62" fillId="23" borderId="251" applyNumberFormat="0" applyAlignment="0" applyProtection="0"/>
    <xf numFmtId="0" fontId="62" fillId="23" borderId="251" applyNumberFormat="0" applyAlignment="0" applyProtection="0"/>
    <xf numFmtId="0" fontId="62" fillId="23" borderId="251" applyNumberFormat="0" applyAlignment="0" applyProtection="0"/>
    <xf numFmtId="0" fontId="62" fillId="23" borderId="251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72" fillId="8" borderId="211" applyNumberFormat="0" applyAlignment="0" applyProtection="0"/>
    <xf numFmtId="0" fontId="66" fillId="8" borderId="246" applyNumberFormat="0" applyAlignment="0" applyProtection="0"/>
    <xf numFmtId="0" fontId="66" fillId="8" borderId="258" applyNumberFormat="0" applyAlignment="0" applyProtection="0"/>
    <xf numFmtId="0" fontId="66" fillId="8" borderId="258" applyNumberFormat="0" applyAlignment="0" applyProtection="0"/>
    <xf numFmtId="0" fontId="11" fillId="0" borderId="0"/>
    <xf numFmtId="0" fontId="69" fillId="8" borderId="234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23" borderId="239" applyNumberFormat="0" applyAlignment="0" applyProtection="0"/>
    <xf numFmtId="0" fontId="62" fillId="23" borderId="239" applyNumberFormat="0" applyAlignment="0" applyProtection="0"/>
    <xf numFmtId="0" fontId="62" fillId="23" borderId="239" applyNumberFormat="0" applyAlignment="0" applyProtection="0"/>
    <xf numFmtId="0" fontId="62" fillId="23" borderId="239" applyNumberFormat="0" applyAlignment="0" applyProtection="0"/>
    <xf numFmtId="0" fontId="72" fillId="8" borderId="240" applyNumberFormat="0" applyAlignment="0" applyProtection="0"/>
    <xf numFmtId="43" fontId="11" fillId="0" borderId="0" applyFont="0" applyFill="0" applyBorder="0" applyAlignment="0" applyProtection="0"/>
    <xf numFmtId="0" fontId="66" fillId="8" borderId="246" applyNumberFormat="0" applyAlignment="0" applyProtection="0"/>
    <xf numFmtId="0" fontId="69" fillId="7" borderId="246" applyNumberFormat="0" applyAlignment="0" applyProtection="0"/>
    <xf numFmtId="0" fontId="69" fillId="7" borderId="242" applyNumberForma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62" fillId="23" borderId="223" applyNumberFormat="0" applyAlignment="0" applyProtection="0"/>
    <xf numFmtId="0" fontId="62" fillId="23" borderId="223" applyNumberFormat="0" applyAlignment="0" applyProtection="0"/>
    <xf numFmtId="0" fontId="62" fillId="23" borderId="223" applyNumberFormat="0" applyAlignment="0" applyProtection="0"/>
    <xf numFmtId="0" fontId="62" fillId="23" borderId="223" applyNumberFormat="0" applyAlignment="0" applyProtection="0"/>
    <xf numFmtId="0" fontId="62" fillId="23" borderId="223" applyNumberFormat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0" fontId="79" fillId="0" borderId="212" applyNumberFormat="0" applyFill="0" applyAlignment="0" applyProtection="0"/>
    <xf numFmtId="0" fontId="72" fillId="8" borderId="224" applyNumberFormat="0" applyAlignment="0" applyProtection="0"/>
    <xf numFmtId="0" fontId="69" fillId="8" borderId="254" applyNumberFormat="0" applyAlignment="0" applyProtection="0"/>
    <xf numFmtId="43" fontId="11" fillId="0" borderId="0" applyFont="0" applyFill="0" applyBorder="0" applyAlignment="0" applyProtection="0"/>
    <xf numFmtId="0" fontId="66" fillId="8" borderId="230" applyNumberFormat="0" applyAlignment="0" applyProtection="0"/>
    <xf numFmtId="0" fontId="69" fillId="7" borderId="234" applyNumberFormat="0" applyAlignment="0" applyProtection="0"/>
    <xf numFmtId="0" fontId="69" fillId="7" borderId="230" applyNumberFormat="0" applyAlignment="0" applyProtection="0"/>
    <xf numFmtId="0" fontId="72" fillId="8" borderId="224" applyNumberFormat="0" applyAlignment="0" applyProtection="0"/>
    <xf numFmtId="0" fontId="11" fillId="0" borderId="0"/>
    <xf numFmtId="0" fontId="11" fillId="0" borderId="0"/>
    <xf numFmtId="0" fontId="1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254" fillId="0" borderId="0"/>
    <xf numFmtId="0" fontId="191" fillId="0" borderId="0"/>
    <xf numFmtId="0" fontId="66" fillId="8" borderId="214" applyNumberFormat="0" applyAlignment="0" applyProtection="0"/>
    <xf numFmtId="0" fontId="66" fillId="8" borderId="214" applyNumberFormat="0" applyAlignment="0" applyProtection="0"/>
    <xf numFmtId="0" fontId="66" fillId="8" borderId="214" applyNumberFormat="0" applyAlignment="0" applyProtection="0"/>
    <xf numFmtId="0" fontId="66" fillId="8" borderId="214" applyNumberFormat="0" applyAlignment="0" applyProtection="0"/>
    <xf numFmtId="0" fontId="66" fillId="8" borderId="214" applyNumberFormat="0" applyAlignment="0" applyProtection="0"/>
    <xf numFmtId="0" fontId="69" fillId="7" borderId="214" applyNumberFormat="0" applyAlignment="0" applyProtection="0"/>
    <xf numFmtId="0" fontId="69" fillId="7" borderId="214" applyNumberFormat="0" applyAlignment="0" applyProtection="0"/>
    <xf numFmtId="0" fontId="69" fillId="7" borderId="214" applyNumberFormat="0" applyAlignment="0" applyProtection="0"/>
    <xf numFmtId="0" fontId="69" fillId="8" borderId="214" applyNumberFormat="0" applyAlignment="0" applyProtection="0"/>
    <xf numFmtId="0" fontId="62" fillId="23" borderId="231" applyNumberFormat="0" applyAlignment="0" applyProtection="0"/>
    <xf numFmtId="0" fontId="69" fillId="7" borderId="214" applyNumberFormat="0" applyAlignment="0" applyProtection="0"/>
    <xf numFmtId="9" fontId="11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2" fillId="23" borderId="255" applyNumberFormat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100" fillId="0" borderId="0"/>
    <xf numFmtId="0" fontId="10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80" fillId="0" borderId="0"/>
    <xf numFmtId="0" fontId="80" fillId="0" borderId="0"/>
    <xf numFmtId="0" fontId="1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11" fillId="0" borderId="0"/>
    <xf numFmtId="0" fontId="62" fillId="0" borderId="0"/>
    <xf numFmtId="0" fontId="66" fillId="8" borderId="222" applyNumberFormat="0" applyAlignment="0" applyProtection="0"/>
    <xf numFmtId="0" fontId="80" fillId="0" borderId="0"/>
    <xf numFmtId="0" fontId="80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80" fillId="0" borderId="0"/>
    <xf numFmtId="0" fontId="80" fillId="0" borderId="0"/>
    <xf numFmtId="0" fontId="66" fillId="8" borderId="222" applyNumberFormat="0" applyAlignment="0" applyProtection="0"/>
    <xf numFmtId="0" fontId="80" fillId="0" borderId="0"/>
    <xf numFmtId="0" fontId="80" fillId="0" borderId="0"/>
    <xf numFmtId="0" fontId="80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7" fillId="0" borderId="0"/>
    <xf numFmtId="0" fontId="69" fillId="7" borderId="222" applyNumberFormat="0" applyAlignment="0" applyProtection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62" fillId="0" borderId="0"/>
    <xf numFmtId="0" fontId="256" fillId="0" borderId="0"/>
    <xf numFmtId="0" fontId="256" fillId="0" borderId="0"/>
    <xf numFmtId="0" fontId="256" fillId="0" borderId="0"/>
    <xf numFmtId="0" fontId="80" fillId="0" borderId="0"/>
    <xf numFmtId="0" fontId="80" fillId="0" borderId="0"/>
    <xf numFmtId="0" fontId="80" fillId="0" borderId="0"/>
    <xf numFmtId="0" fontId="62" fillId="0" borderId="0"/>
    <xf numFmtId="0" fontId="69" fillId="7" borderId="222" applyNumberFormat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57" fillId="0" borderId="0"/>
    <xf numFmtId="0" fontId="100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257" fillId="0" borderId="0"/>
    <xf numFmtId="0" fontId="100" fillId="0" borderId="0"/>
    <xf numFmtId="0" fontId="62" fillId="23" borderId="215" applyNumberFormat="0" applyAlignment="0" applyProtection="0"/>
    <xf numFmtId="0" fontId="62" fillId="23" borderId="215" applyNumberFormat="0" applyAlignment="0" applyProtection="0"/>
    <xf numFmtId="0" fontId="62" fillId="23" borderId="215" applyNumberFormat="0" applyAlignment="0" applyProtection="0"/>
    <xf numFmtId="0" fontId="62" fillId="23" borderId="215" applyNumberFormat="0" applyAlignment="0" applyProtection="0"/>
    <xf numFmtId="0" fontId="62" fillId="23" borderId="215" applyNumberFormat="0" applyAlignment="0" applyProtection="0"/>
    <xf numFmtId="0" fontId="72" fillId="8" borderId="216" applyNumberFormat="0" applyAlignment="0" applyProtection="0"/>
    <xf numFmtId="0" fontId="62" fillId="23" borderId="251" applyNumberFormat="0" applyAlignment="0" applyProtection="0"/>
    <xf numFmtId="0" fontId="72" fillId="8" borderId="216" applyNumberFormat="0" applyAlignment="0" applyProtection="0"/>
    <xf numFmtId="0" fontId="72" fillId="8" borderId="216" applyNumberFormat="0" applyAlignment="0" applyProtection="0"/>
    <xf numFmtId="0" fontId="72" fillId="8" borderId="216" applyNumberFormat="0" applyAlignment="0" applyProtection="0"/>
    <xf numFmtId="0" fontId="72" fillId="8" borderId="216" applyNumberFormat="0" applyAlignment="0" applyProtection="0"/>
    <xf numFmtId="43" fontId="11" fillId="0" borderId="0" applyFont="0" applyFill="0" applyBorder="0" applyAlignment="0" applyProtection="0"/>
    <xf numFmtId="0" fontId="66" fillId="8" borderId="234" applyNumberFormat="0" applyAlignment="0" applyProtection="0"/>
    <xf numFmtId="0" fontId="69" fillId="7" borderId="234" applyNumberFormat="0" applyAlignment="0" applyProtection="0"/>
    <xf numFmtId="0" fontId="66" fillId="8" borderId="246" applyNumberFormat="0" applyAlignment="0" applyProtection="0"/>
    <xf numFmtId="0" fontId="79" fillId="0" borderId="217" applyNumberFormat="0" applyFill="0" applyAlignment="0" applyProtection="0"/>
    <xf numFmtId="0" fontId="79" fillId="0" borderId="217" applyNumberFormat="0" applyFill="0" applyAlignment="0" applyProtection="0"/>
    <xf numFmtId="0" fontId="79" fillId="0" borderId="217" applyNumberFormat="0" applyFill="0" applyAlignment="0" applyProtection="0"/>
    <xf numFmtId="0" fontId="79" fillId="0" borderId="217" applyNumberFormat="0" applyFill="0" applyAlignment="0" applyProtection="0"/>
    <xf numFmtId="0" fontId="66" fillId="8" borderId="230" applyNumberFormat="0" applyAlignment="0" applyProtection="0"/>
    <xf numFmtId="0" fontId="69" fillId="7" borderId="230" applyNumberFormat="0" applyAlignment="0" applyProtection="0"/>
    <xf numFmtId="0" fontId="72" fillId="8" borderId="224" applyNumberFormat="0" applyAlignment="0" applyProtection="0"/>
    <xf numFmtId="0" fontId="11" fillId="0" borderId="0"/>
    <xf numFmtId="0" fontId="66" fillId="8" borderId="254" applyNumberFormat="0" applyAlignment="0" applyProtection="0"/>
    <xf numFmtId="9" fontId="11" fillId="0" borderId="0" applyFont="0" applyFill="0" applyBorder="0" applyAlignment="0" applyProtection="0"/>
    <xf numFmtId="0" fontId="66" fillId="8" borderId="218" applyNumberFormat="0" applyAlignment="0" applyProtection="0"/>
    <xf numFmtId="0" fontId="66" fillId="8" borderId="218" applyNumberFormat="0" applyAlignment="0" applyProtection="0"/>
    <xf numFmtId="0" fontId="66" fillId="8" borderId="218" applyNumberFormat="0" applyAlignment="0" applyProtection="0"/>
    <xf numFmtId="0" fontId="66" fillId="8" borderId="218" applyNumberFormat="0" applyAlignment="0" applyProtection="0"/>
    <xf numFmtId="0" fontId="66" fillId="8" borderId="218" applyNumberFormat="0" applyAlignment="0" applyProtection="0"/>
    <xf numFmtId="0" fontId="69" fillId="7" borderId="222" applyNumberFormat="0" applyAlignment="0" applyProtection="0"/>
    <xf numFmtId="0" fontId="69" fillId="8" borderId="238" applyNumberFormat="0" applyAlignment="0" applyProtection="0"/>
    <xf numFmtId="0" fontId="69" fillId="7" borderId="218" applyNumberFormat="0" applyAlignment="0" applyProtection="0"/>
    <xf numFmtId="0" fontId="69" fillId="7" borderId="218" applyNumberFormat="0" applyAlignment="0" applyProtection="0"/>
    <xf numFmtId="0" fontId="69" fillId="7" borderId="218" applyNumberFormat="0" applyAlignment="0" applyProtection="0"/>
    <xf numFmtId="0" fontId="69" fillId="8" borderId="218" applyNumberFormat="0" applyAlignment="0" applyProtection="0"/>
    <xf numFmtId="0" fontId="66" fillId="8" borderId="234" applyNumberFormat="0" applyAlignment="0" applyProtection="0"/>
    <xf numFmtId="0" fontId="69" fillId="7" borderId="218" applyNumberFormat="0" applyAlignment="0" applyProtection="0"/>
    <xf numFmtId="0" fontId="62" fillId="23" borderId="231" applyNumberFormat="0" applyAlignment="0" applyProtection="0"/>
    <xf numFmtId="0" fontId="66" fillId="8" borderId="250" applyNumberFormat="0" applyAlignment="0" applyProtection="0"/>
    <xf numFmtId="0" fontId="72" fillId="8" borderId="248" applyNumberFormat="0" applyAlignment="0" applyProtection="0"/>
    <xf numFmtId="0" fontId="69" fillId="7" borderId="254" applyNumberFormat="0" applyAlignment="0" applyProtection="0"/>
    <xf numFmtId="0" fontId="11" fillId="0" borderId="0"/>
    <xf numFmtId="43" fontId="11" fillId="0" borderId="0" applyFont="0" applyFill="0" applyBorder="0" applyAlignment="0" applyProtection="0"/>
    <xf numFmtId="0" fontId="72" fillId="8" borderId="248" applyNumberFormat="0" applyAlignment="0" applyProtection="0"/>
    <xf numFmtId="0" fontId="62" fillId="23" borderId="247" applyNumberFormat="0" applyAlignment="0" applyProtection="0"/>
    <xf numFmtId="0" fontId="62" fillId="23" borderId="247" applyNumberFormat="0" applyAlignment="0" applyProtection="0"/>
    <xf numFmtId="0" fontId="62" fillId="23" borderId="247" applyNumberFormat="0" applyAlignment="0" applyProtection="0"/>
    <xf numFmtId="0" fontId="62" fillId="23" borderId="247" applyNumberFormat="0" applyAlignment="0" applyProtection="0"/>
    <xf numFmtId="0" fontId="66" fillId="8" borderId="258" applyNumberFormat="0" applyAlignment="0" applyProtection="0"/>
    <xf numFmtId="0" fontId="66" fillId="8" borderId="242" applyNumberFormat="0" applyAlignment="0" applyProtection="0"/>
    <xf numFmtId="0" fontId="66" fillId="8" borderId="242" applyNumberFormat="0" applyAlignment="0" applyProtection="0"/>
    <xf numFmtId="0" fontId="66" fillId="8" borderId="254" applyNumberFormat="0" applyAlignment="0" applyProtection="0"/>
    <xf numFmtId="0" fontId="62" fillId="23" borderId="259" applyNumberFormat="0" applyAlignment="0" applyProtection="0"/>
    <xf numFmtId="0" fontId="62" fillId="23" borderId="259" applyNumberFormat="0" applyAlignment="0" applyProtection="0"/>
    <xf numFmtId="0" fontId="62" fillId="23" borderId="259" applyNumberFormat="0" applyAlignment="0" applyProtection="0"/>
    <xf numFmtId="0" fontId="72" fillId="8" borderId="260" applyNumberFormat="0" applyAlignment="0" applyProtection="0"/>
    <xf numFmtId="0" fontId="11" fillId="0" borderId="0"/>
    <xf numFmtId="0" fontId="72" fillId="8" borderId="260" applyNumberFormat="0" applyAlignment="0" applyProtection="0"/>
    <xf numFmtId="0" fontId="66" fillId="8" borderId="230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72" fillId="8" borderId="240" applyNumberFormat="0" applyAlignment="0" applyProtection="0"/>
    <xf numFmtId="0" fontId="11" fillId="0" borderId="0"/>
    <xf numFmtId="0" fontId="69" fillId="7" borderId="234" applyNumberFormat="0" applyAlignment="0" applyProtection="0"/>
    <xf numFmtId="0" fontId="66" fillId="8" borderId="254" applyNumberFormat="0" applyAlignment="0" applyProtection="0"/>
    <xf numFmtId="0" fontId="62" fillId="23" borderId="235" applyNumberFormat="0" applyAlignment="0" applyProtection="0"/>
    <xf numFmtId="0" fontId="62" fillId="23" borderId="235" applyNumberFormat="0" applyAlignment="0" applyProtection="0"/>
    <xf numFmtId="0" fontId="62" fillId="23" borderId="235" applyNumberFormat="0" applyAlignment="0" applyProtection="0"/>
    <xf numFmtId="0" fontId="62" fillId="23" borderId="235" applyNumberFormat="0" applyAlignment="0" applyProtection="0"/>
    <xf numFmtId="0" fontId="62" fillId="23" borderId="235" applyNumberFormat="0" applyAlignment="0" applyProtection="0"/>
    <xf numFmtId="0" fontId="72" fillId="8" borderId="236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69" fillId="7" borderId="242" applyNumberFormat="0" applyAlignment="0" applyProtection="0"/>
    <xf numFmtId="0" fontId="72" fillId="8" borderId="236" applyNumberFormat="0" applyAlignment="0" applyProtection="0"/>
    <xf numFmtId="0" fontId="69" fillId="7" borderId="258" applyNumberFormat="0" applyAlignment="0" applyProtection="0"/>
    <xf numFmtId="0" fontId="66" fillId="8" borderId="246" applyNumberFormat="0" applyAlignment="0" applyProtection="0"/>
    <xf numFmtId="9" fontId="11" fillId="0" borderId="0" applyFont="0" applyFill="0" applyBorder="0" applyAlignment="0" applyProtection="0"/>
    <xf numFmtId="0" fontId="62" fillId="23" borderId="219" applyNumberFormat="0" applyAlignment="0" applyProtection="0"/>
    <xf numFmtId="0" fontId="62" fillId="23" borderId="219" applyNumberFormat="0" applyAlignment="0" applyProtection="0"/>
    <xf numFmtId="0" fontId="62" fillId="23" borderId="219" applyNumberFormat="0" applyAlignment="0" applyProtection="0"/>
    <xf numFmtId="0" fontId="62" fillId="23" borderId="219" applyNumberFormat="0" applyAlignment="0" applyProtection="0"/>
    <xf numFmtId="0" fontId="62" fillId="23" borderId="219" applyNumberFormat="0" applyAlignment="0" applyProtection="0"/>
    <xf numFmtId="0" fontId="72" fillId="8" borderId="220" applyNumberFormat="0" applyAlignment="0" applyProtection="0"/>
    <xf numFmtId="0" fontId="11" fillId="0" borderId="0"/>
    <xf numFmtId="0" fontId="69" fillId="8" borderId="250" applyNumberFormat="0" applyAlignment="0" applyProtection="0"/>
    <xf numFmtId="0" fontId="66" fillId="8" borderId="226" applyNumberFormat="0" applyAlignment="0" applyProtection="0"/>
    <xf numFmtId="0" fontId="66" fillId="8" borderId="226" applyNumberFormat="0" applyAlignment="0" applyProtection="0"/>
    <xf numFmtId="0" fontId="69" fillId="7" borderId="226" applyNumberFormat="0" applyAlignment="0" applyProtection="0"/>
    <xf numFmtId="0" fontId="69" fillId="7" borderId="226" applyNumberFormat="0" applyAlignment="0" applyProtection="0"/>
    <xf numFmtId="0" fontId="72" fillId="8" borderId="220" applyNumberFormat="0" applyAlignment="0" applyProtection="0"/>
    <xf numFmtId="0" fontId="72" fillId="8" borderId="220" applyNumberFormat="0" applyAlignment="0" applyProtection="0"/>
    <xf numFmtId="0" fontId="72" fillId="8" borderId="220" applyNumberFormat="0" applyAlignment="0" applyProtection="0"/>
    <xf numFmtId="0" fontId="72" fillId="8" borderId="220" applyNumberFormat="0" applyAlignment="0" applyProtection="0"/>
    <xf numFmtId="0" fontId="11" fillId="0" borderId="0"/>
    <xf numFmtId="43" fontId="11" fillId="0" borderId="0" applyFont="0" applyFill="0" applyBorder="0" applyAlignment="0" applyProtection="0"/>
    <xf numFmtId="0" fontId="62" fillId="23" borderId="255" applyNumberFormat="0" applyAlignment="0" applyProtection="0"/>
    <xf numFmtId="0" fontId="62" fillId="23" borderId="255" applyNumberFormat="0" applyAlignment="0" applyProtection="0"/>
    <xf numFmtId="0" fontId="66" fillId="8" borderId="250" applyNumberFormat="0" applyAlignment="0" applyProtection="0"/>
    <xf numFmtId="0" fontId="79" fillId="0" borderId="221" applyNumberFormat="0" applyFill="0" applyAlignment="0" applyProtection="0"/>
    <xf numFmtId="0" fontId="79" fillId="0" borderId="221" applyNumberFormat="0" applyFill="0" applyAlignment="0" applyProtection="0"/>
    <xf numFmtId="0" fontId="79" fillId="0" borderId="221" applyNumberFormat="0" applyFill="0" applyAlignment="0" applyProtection="0"/>
    <xf numFmtId="0" fontId="79" fillId="0" borderId="221" applyNumberFormat="0" applyFill="0" applyAlignment="0" applyProtection="0"/>
    <xf numFmtId="0" fontId="66" fillId="8" borderId="234" applyNumberFormat="0" applyAlignment="0" applyProtection="0"/>
    <xf numFmtId="0" fontId="69" fillId="7" borderId="234" applyNumberFormat="0" applyAlignment="0" applyProtection="0"/>
    <xf numFmtId="0" fontId="72" fillId="8" borderId="228" applyNumberFormat="0" applyAlignment="0" applyProtection="0"/>
    <xf numFmtId="0" fontId="72" fillId="8" borderId="224" applyNumberFormat="0" applyAlignment="0" applyProtection="0"/>
    <xf numFmtId="0" fontId="72" fillId="8" borderId="224" applyNumberFormat="0" applyAlignment="0" applyProtection="0"/>
    <xf numFmtId="0" fontId="62" fillId="23" borderId="259" applyNumberFormat="0" applyAlignment="0" applyProtection="0"/>
    <xf numFmtId="0" fontId="66" fillId="8" borderId="254" applyNumberFormat="0" applyAlignment="0" applyProtection="0"/>
    <xf numFmtId="0" fontId="79" fillId="0" borderId="225" applyNumberFormat="0" applyFill="0" applyAlignment="0" applyProtection="0"/>
    <xf numFmtId="0" fontId="79" fillId="0" borderId="225" applyNumberFormat="0" applyFill="0" applyAlignment="0" applyProtection="0"/>
    <xf numFmtId="0" fontId="79" fillId="0" borderId="225" applyNumberFormat="0" applyFill="0" applyAlignment="0" applyProtection="0"/>
    <xf numFmtId="0" fontId="79" fillId="0" borderId="225" applyNumberFormat="0" applyFill="0" applyAlignment="0" applyProtection="0"/>
    <xf numFmtId="0" fontId="69" fillId="7" borderId="242" applyNumberFormat="0" applyAlignment="0" applyProtection="0"/>
    <xf numFmtId="0" fontId="69" fillId="7" borderId="238" applyNumberFormat="0" applyAlignment="0" applyProtection="0"/>
    <xf numFmtId="0" fontId="72" fillId="8" borderId="232" applyNumberFormat="0" applyAlignment="0" applyProtection="0"/>
    <xf numFmtId="0" fontId="72" fillId="8" borderId="232" applyNumberFormat="0" applyAlignment="0" applyProtection="0"/>
    <xf numFmtId="0" fontId="72" fillId="8" borderId="228" applyNumberFormat="0" applyAlignment="0" applyProtection="0"/>
    <xf numFmtId="0" fontId="72" fillId="8" borderId="228" applyNumberFormat="0" applyAlignment="0" applyProtection="0"/>
    <xf numFmtId="0" fontId="79" fillId="0" borderId="229" applyNumberFormat="0" applyFill="0" applyAlignment="0" applyProtection="0"/>
    <xf numFmtId="0" fontId="79" fillId="0" borderId="229" applyNumberFormat="0" applyFill="0" applyAlignment="0" applyProtection="0"/>
    <xf numFmtId="0" fontId="79" fillId="0" borderId="229" applyNumberFormat="0" applyFill="0" applyAlignment="0" applyProtection="0"/>
    <xf numFmtId="0" fontId="79" fillId="0" borderId="229" applyNumberFormat="0" applyFill="0" applyAlignment="0" applyProtection="0"/>
    <xf numFmtId="0" fontId="66" fillId="8" borderId="242" applyNumberFormat="0" applyAlignment="0" applyProtection="0"/>
    <xf numFmtId="0" fontId="69" fillId="7" borderId="246" applyNumberFormat="0" applyAlignment="0" applyProtection="0"/>
    <xf numFmtId="0" fontId="69" fillId="7" borderId="242" applyNumberFormat="0" applyAlignment="0" applyProtection="0"/>
    <xf numFmtId="0" fontId="72" fillId="8" borderId="236" applyNumberFormat="0" applyAlignment="0" applyProtection="0"/>
    <xf numFmtId="43" fontId="11" fillId="0" borderId="0" applyFont="0" applyFill="0" applyBorder="0" applyAlignment="0" applyProtection="0"/>
    <xf numFmtId="0" fontId="79" fillId="0" borderId="233" applyNumberFormat="0" applyFill="0" applyAlignment="0" applyProtection="0"/>
    <xf numFmtId="0" fontId="79" fillId="0" borderId="233" applyNumberFormat="0" applyFill="0" applyAlignment="0" applyProtection="0"/>
    <xf numFmtId="0" fontId="79" fillId="0" borderId="233" applyNumberFormat="0" applyFill="0" applyAlignment="0" applyProtection="0"/>
    <xf numFmtId="0" fontId="79" fillId="0" borderId="233" applyNumberFormat="0" applyFill="0" applyAlignment="0" applyProtection="0"/>
    <xf numFmtId="0" fontId="66" fillId="8" borderId="246" applyNumberFormat="0" applyAlignment="0" applyProtection="0"/>
    <xf numFmtId="0" fontId="69" fillId="7" borderId="250" applyNumberFormat="0" applyAlignment="0" applyProtection="0"/>
    <xf numFmtId="0" fontId="69" fillId="7" borderId="246" applyNumberFormat="0" applyAlignment="0" applyProtection="0"/>
    <xf numFmtId="0" fontId="72" fillId="8" borderId="240" applyNumberFormat="0" applyAlignment="0" applyProtection="0"/>
    <xf numFmtId="0" fontId="72" fillId="8" borderId="236" applyNumberFormat="0" applyAlignment="0" applyProtection="0"/>
    <xf numFmtId="0" fontId="72" fillId="8" borderId="236" applyNumberFormat="0" applyAlignment="0" applyProtection="0"/>
    <xf numFmtId="0" fontId="79" fillId="0" borderId="237" applyNumberFormat="0" applyFill="0" applyAlignment="0" applyProtection="0"/>
    <xf numFmtId="0" fontId="79" fillId="0" borderId="237" applyNumberFormat="0" applyFill="0" applyAlignment="0" applyProtection="0"/>
    <xf numFmtId="0" fontId="79" fillId="0" borderId="237" applyNumberFormat="0" applyFill="0" applyAlignment="0" applyProtection="0"/>
    <xf numFmtId="0" fontId="79" fillId="0" borderId="237" applyNumberFormat="0" applyFill="0" applyAlignment="0" applyProtection="0"/>
    <xf numFmtId="0" fontId="66" fillId="8" borderId="250" applyNumberFormat="0" applyAlignment="0" applyProtection="0"/>
    <xf numFmtId="0" fontId="69" fillId="7" borderId="254" applyNumberFormat="0" applyAlignment="0" applyProtection="0"/>
    <xf numFmtId="0" fontId="69" fillId="7" borderId="250" applyNumberFormat="0" applyAlignment="0" applyProtection="0"/>
    <xf numFmtId="0" fontId="72" fillId="8" borderId="244" applyNumberFormat="0" applyAlignment="0" applyProtection="0"/>
    <xf numFmtId="0" fontId="72" fillId="8" borderId="240" applyNumberFormat="0" applyAlignment="0" applyProtection="0"/>
    <xf numFmtId="0" fontId="72" fillId="8" borderId="240" applyNumberFormat="0" applyAlignment="0" applyProtection="0"/>
    <xf numFmtId="0" fontId="79" fillId="0" borderId="241" applyNumberFormat="0" applyFill="0" applyAlignment="0" applyProtection="0"/>
    <xf numFmtId="0" fontId="79" fillId="0" borderId="241" applyNumberFormat="0" applyFill="0" applyAlignment="0" applyProtection="0"/>
    <xf numFmtId="0" fontId="79" fillId="0" borderId="241" applyNumberFormat="0" applyFill="0" applyAlignment="0" applyProtection="0"/>
    <xf numFmtId="0" fontId="79" fillId="0" borderId="241" applyNumberFormat="0" applyFill="0" applyAlignment="0" applyProtection="0"/>
    <xf numFmtId="0" fontId="66" fillId="8" borderId="254" applyNumberFormat="0" applyAlignment="0" applyProtection="0"/>
    <xf numFmtId="0" fontId="69" fillId="7" borderId="258" applyNumberFormat="0" applyAlignment="0" applyProtection="0"/>
    <xf numFmtId="0" fontId="69" fillId="7" borderId="254" applyNumberFormat="0" applyAlignment="0" applyProtection="0"/>
    <xf numFmtId="0" fontId="72" fillId="8" borderId="248" applyNumberFormat="0" applyAlignment="0" applyProtection="0"/>
    <xf numFmtId="0" fontId="72" fillId="8" borderId="244" applyNumberFormat="0" applyAlignment="0" applyProtection="0"/>
    <xf numFmtId="0" fontId="72" fillId="8" borderId="244" applyNumberFormat="0" applyAlignment="0" applyProtection="0"/>
    <xf numFmtId="0" fontId="79" fillId="0" borderId="245" applyNumberFormat="0" applyFill="0" applyAlignment="0" applyProtection="0"/>
    <xf numFmtId="0" fontId="79" fillId="0" borderId="245" applyNumberFormat="0" applyFill="0" applyAlignment="0" applyProtection="0"/>
    <xf numFmtId="0" fontId="79" fillId="0" borderId="245" applyNumberFormat="0" applyFill="0" applyAlignment="0" applyProtection="0"/>
    <xf numFmtId="0" fontId="79" fillId="0" borderId="245" applyNumberFormat="0" applyFill="0" applyAlignment="0" applyProtection="0"/>
    <xf numFmtId="0" fontId="66" fillId="8" borderId="258" applyNumberFormat="0" applyAlignment="0" applyProtection="0"/>
    <xf numFmtId="0" fontId="69" fillId="7" borderId="258" applyNumberFormat="0" applyAlignment="0" applyProtection="0"/>
    <xf numFmtId="0" fontId="72" fillId="8" borderId="252" applyNumberFormat="0" applyAlignment="0" applyProtection="0"/>
    <xf numFmtId="0" fontId="72" fillId="8" borderId="248" applyNumberFormat="0" applyAlignment="0" applyProtection="0"/>
    <xf numFmtId="0" fontId="72" fillId="8" borderId="248" applyNumberFormat="0" applyAlignment="0" applyProtection="0"/>
    <xf numFmtId="0" fontId="79" fillId="0" borderId="249" applyNumberFormat="0" applyFill="0" applyAlignment="0" applyProtection="0"/>
    <xf numFmtId="0" fontId="79" fillId="0" borderId="249" applyNumberFormat="0" applyFill="0" applyAlignment="0" applyProtection="0"/>
    <xf numFmtId="0" fontId="79" fillId="0" borderId="249" applyNumberFormat="0" applyFill="0" applyAlignment="0" applyProtection="0"/>
    <xf numFmtId="0" fontId="79" fillId="0" borderId="249" applyNumberFormat="0" applyFill="0" applyAlignment="0" applyProtection="0"/>
    <xf numFmtId="0" fontId="72" fillId="8" borderId="256" applyNumberFormat="0" applyAlignment="0" applyProtection="0"/>
    <xf numFmtId="0" fontId="72" fillId="8" borderId="252" applyNumberFormat="0" applyAlignment="0" applyProtection="0"/>
    <xf numFmtId="0" fontId="72" fillId="8" borderId="252" applyNumberFormat="0" applyAlignment="0" applyProtection="0"/>
    <xf numFmtId="0" fontId="79" fillId="0" borderId="253" applyNumberFormat="0" applyFill="0" applyAlignment="0" applyProtection="0"/>
    <xf numFmtId="0" fontId="79" fillId="0" borderId="253" applyNumberFormat="0" applyFill="0" applyAlignment="0" applyProtection="0"/>
    <xf numFmtId="0" fontId="79" fillId="0" borderId="253" applyNumberFormat="0" applyFill="0" applyAlignment="0" applyProtection="0"/>
    <xf numFmtId="0" fontId="79" fillId="0" borderId="253" applyNumberFormat="0" applyFill="0" applyAlignment="0" applyProtection="0"/>
    <xf numFmtId="0" fontId="72" fillId="8" borderId="260" applyNumberFormat="0" applyAlignment="0" applyProtection="0"/>
    <xf numFmtId="0" fontId="72" fillId="8" borderId="256" applyNumberFormat="0" applyAlignment="0" applyProtection="0"/>
    <xf numFmtId="0" fontId="72" fillId="8" borderId="256" applyNumberFormat="0" applyAlignment="0" applyProtection="0"/>
    <xf numFmtId="0" fontId="79" fillId="0" borderId="257" applyNumberFormat="0" applyFill="0" applyAlignment="0" applyProtection="0"/>
    <xf numFmtId="0" fontId="79" fillId="0" borderId="257" applyNumberFormat="0" applyFill="0" applyAlignment="0" applyProtection="0"/>
    <xf numFmtId="0" fontId="79" fillId="0" borderId="257" applyNumberFormat="0" applyFill="0" applyAlignment="0" applyProtection="0"/>
    <xf numFmtId="0" fontId="79" fillId="0" borderId="257" applyNumberFormat="0" applyFill="0" applyAlignment="0" applyProtection="0"/>
    <xf numFmtId="0" fontId="72" fillId="8" borderId="260" applyNumberFormat="0" applyAlignment="0" applyProtection="0"/>
    <xf numFmtId="0" fontId="72" fillId="8" borderId="260" applyNumberFormat="0" applyAlignment="0" applyProtection="0"/>
    <xf numFmtId="0" fontId="79" fillId="0" borderId="261" applyNumberFormat="0" applyFill="0" applyAlignment="0" applyProtection="0"/>
    <xf numFmtId="0" fontId="79" fillId="0" borderId="261" applyNumberFormat="0" applyFill="0" applyAlignment="0" applyProtection="0"/>
    <xf numFmtId="0" fontId="79" fillId="0" borderId="261" applyNumberFormat="0" applyFill="0" applyAlignment="0" applyProtection="0"/>
    <xf numFmtId="0" fontId="79" fillId="0" borderId="261" applyNumberFormat="0" applyFill="0" applyAlignment="0" applyProtection="0"/>
    <xf numFmtId="0" fontId="173" fillId="0" borderId="0"/>
    <xf numFmtId="0" fontId="243" fillId="0" borderId="0"/>
    <xf numFmtId="0" fontId="244" fillId="118" borderId="0"/>
    <xf numFmtId="0" fontId="244" fillId="119" borderId="0"/>
    <xf numFmtId="0" fontId="243" fillId="120" borderId="0"/>
    <xf numFmtId="0" fontId="245" fillId="121" borderId="0"/>
    <xf numFmtId="0" fontId="246" fillId="122" borderId="0"/>
    <xf numFmtId="0" fontId="247" fillId="0" borderId="0"/>
    <xf numFmtId="0" fontId="248" fillId="66" borderId="0"/>
    <xf numFmtId="0" fontId="249" fillId="0" borderId="0"/>
    <xf numFmtId="0" fontId="250" fillId="0" borderId="0"/>
    <xf numFmtId="0" fontId="251" fillId="0" borderId="0"/>
    <xf numFmtId="0" fontId="258" fillId="0" borderId="0"/>
    <xf numFmtId="0" fontId="252" fillId="85" borderId="0"/>
    <xf numFmtId="0" fontId="259" fillId="85" borderId="50"/>
    <xf numFmtId="0" fontId="173" fillId="0" borderId="0"/>
    <xf numFmtId="0" fontId="173" fillId="0" borderId="0"/>
    <xf numFmtId="0" fontId="245" fillId="0" borderId="0"/>
    <xf numFmtId="0" fontId="173" fillId="0" borderId="0"/>
    <xf numFmtId="0" fontId="243" fillId="0" borderId="0"/>
    <xf numFmtId="0" fontId="248" fillId="66" borderId="0"/>
    <xf numFmtId="0" fontId="245" fillId="121" borderId="0"/>
    <xf numFmtId="0" fontId="245" fillId="121" borderId="0"/>
    <xf numFmtId="0" fontId="245" fillId="121" borderId="0"/>
    <xf numFmtId="0" fontId="248" fillId="66" borderId="0"/>
    <xf numFmtId="0" fontId="249" fillId="0" borderId="0"/>
    <xf numFmtId="0" fontId="250" fillId="0" borderId="0"/>
    <xf numFmtId="0" fontId="251" fillId="0" borderId="0"/>
    <xf numFmtId="0" fontId="245" fillId="121" borderId="0"/>
    <xf numFmtId="0" fontId="252" fillId="85" borderId="0"/>
    <xf numFmtId="0" fontId="259" fillId="85" borderId="50"/>
    <xf numFmtId="0" fontId="248" fillId="66" borderId="0"/>
    <xf numFmtId="0" fontId="243" fillId="0" borderId="0"/>
    <xf numFmtId="0" fontId="173" fillId="0" borderId="0"/>
    <xf numFmtId="0" fontId="249" fillId="0" borderId="0"/>
    <xf numFmtId="0" fontId="250" fillId="0" borderId="0"/>
    <xf numFmtId="0" fontId="251" fillId="0" borderId="0"/>
    <xf numFmtId="0" fontId="248" fillId="66" borderId="0"/>
    <xf numFmtId="0" fontId="252" fillId="85" borderId="0"/>
    <xf numFmtId="0" fontId="259" fillId="85" borderId="50"/>
    <xf numFmtId="0" fontId="249" fillId="0" borderId="0"/>
    <xf numFmtId="0" fontId="243" fillId="0" borderId="0"/>
    <xf numFmtId="0" fontId="173" fillId="0" borderId="0"/>
    <xf numFmtId="0" fontId="249" fillId="0" borderId="0"/>
    <xf numFmtId="0" fontId="250" fillId="0" borderId="0"/>
    <xf numFmtId="0" fontId="249" fillId="0" borderId="0"/>
    <xf numFmtId="0" fontId="249" fillId="0" borderId="0"/>
    <xf numFmtId="0" fontId="252" fillId="85" borderId="0"/>
    <xf numFmtId="0" fontId="259" fillId="85" borderId="50"/>
    <xf numFmtId="0" fontId="245" fillId="121" borderId="0"/>
    <xf numFmtId="0" fontId="243" fillId="0" borderId="0"/>
    <xf numFmtId="0" fontId="173" fillId="0" borderId="0"/>
    <xf numFmtId="0" fontId="249" fillId="0" borderId="0"/>
    <xf numFmtId="0" fontId="245" fillId="121" borderId="0"/>
    <xf numFmtId="0" fontId="249" fillId="0" borderId="0"/>
    <xf numFmtId="0" fontId="245" fillId="121" borderId="0"/>
    <xf numFmtId="0" fontId="259" fillId="85" borderId="50"/>
    <xf numFmtId="0" fontId="249" fillId="0" borderId="0"/>
    <xf numFmtId="0" fontId="243" fillId="0" borderId="0"/>
    <xf numFmtId="0" fontId="173" fillId="0" borderId="0"/>
    <xf numFmtId="0" fontId="249" fillId="0" borderId="0"/>
    <xf numFmtId="0" fontId="245" fillId="121" borderId="0"/>
    <xf numFmtId="0" fontId="259" fillId="85" borderId="50"/>
    <xf numFmtId="0" fontId="249" fillId="0" borderId="0"/>
    <xf numFmtId="0" fontId="243" fillId="0" borderId="0"/>
    <xf numFmtId="0" fontId="173" fillId="0" borderId="0"/>
    <xf numFmtId="0" fontId="245" fillId="121" borderId="0"/>
    <xf numFmtId="0" fontId="259" fillId="85" borderId="50"/>
    <xf numFmtId="0" fontId="243" fillId="0" borderId="0"/>
    <xf numFmtId="0" fontId="173" fillId="0" borderId="0"/>
    <xf numFmtId="0" fontId="245" fillId="121" borderId="0"/>
    <xf numFmtId="0" fontId="259" fillId="85" borderId="50"/>
    <xf numFmtId="0" fontId="243" fillId="0" borderId="0"/>
    <xf numFmtId="0" fontId="173" fillId="0" borderId="0"/>
    <xf numFmtId="0" fontId="245" fillId="121" borderId="0"/>
    <xf numFmtId="0" fontId="259" fillId="85" borderId="50"/>
    <xf numFmtId="0" fontId="243" fillId="0" borderId="0"/>
    <xf numFmtId="0" fontId="173" fillId="0" borderId="0"/>
    <xf numFmtId="0" fontId="259" fillId="85" borderId="50"/>
    <xf numFmtId="0" fontId="243" fillId="0" borderId="0"/>
    <xf numFmtId="0" fontId="173" fillId="0" borderId="0"/>
    <xf numFmtId="0" fontId="259" fillId="85" borderId="50"/>
    <xf numFmtId="0" fontId="243" fillId="0" borderId="0"/>
    <xf numFmtId="0" fontId="173" fillId="0" borderId="0"/>
    <xf numFmtId="0" fontId="259" fillId="85" borderId="50"/>
    <xf numFmtId="0" fontId="261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91" fillId="0" borderId="0"/>
    <xf numFmtId="0" fontId="105" fillId="0" borderId="112"/>
    <xf numFmtId="4" fontId="191" fillId="0" borderId="0"/>
    <xf numFmtId="0" fontId="191" fillId="0" borderId="0"/>
    <xf numFmtId="165" fontId="100" fillId="0" borderId="0"/>
    <xf numFmtId="0" fontId="105" fillId="0" borderId="112"/>
    <xf numFmtId="176" fontId="191" fillId="0" borderId="0" applyBorder="0" applyProtection="0"/>
    <xf numFmtId="0" fontId="105" fillId="0" borderId="112"/>
    <xf numFmtId="176" fontId="191" fillId="0" borderId="0" applyBorder="0" applyProtection="0"/>
    <xf numFmtId="9" fontId="191" fillId="0" borderId="0" applyBorder="0" applyProtection="0"/>
    <xf numFmtId="0" fontId="105" fillId="0" borderId="112"/>
    <xf numFmtId="4" fontId="191" fillId="0" borderId="0"/>
    <xf numFmtId="0" fontId="191" fillId="0" borderId="0"/>
    <xf numFmtId="0" fontId="100" fillId="0" borderId="0"/>
    <xf numFmtId="0" fontId="100" fillId="0" borderId="0"/>
    <xf numFmtId="4" fontId="191" fillId="0" borderId="0"/>
    <xf numFmtId="9" fontId="191" fillId="0" borderId="0" applyBorder="0" applyProtection="0"/>
    <xf numFmtId="4" fontId="191" fillId="0" borderId="0"/>
    <xf numFmtId="170" fontId="100" fillId="0" borderId="0" applyBorder="0" applyProtection="0"/>
    <xf numFmtId="170" fontId="100" fillId="0" borderId="0" applyBorder="0" applyProtection="0"/>
    <xf numFmtId="9" fontId="191" fillId="0" borderId="0" applyBorder="0" applyProtection="0"/>
    <xf numFmtId="4" fontId="191" fillId="0" borderId="0"/>
    <xf numFmtId="0" fontId="105" fillId="0" borderId="112"/>
    <xf numFmtId="0" fontId="100" fillId="0" borderId="0"/>
    <xf numFmtId="0" fontId="100" fillId="0" borderId="0"/>
    <xf numFmtId="0" fontId="191" fillId="0" borderId="0"/>
    <xf numFmtId="176" fontId="191" fillId="0" borderId="0" applyBorder="0" applyProtection="0"/>
    <xf numFmtId="0" fontId="105" fillId="0" borderId="112"/>
    <xf numFmtId="9" fontId="191" fillId="0" borderId="0" applyBorder="0" applyProtection="0"/>
    <xf numFmtId="165" fontId="100" fillId="0" borderId="0"/>
    <xf numFmtId="0" fontId="191" fillId="0" borderId="0"/>
    <xf numFmtId="176" fontId="191" fillId="0" borderId="0" applyBorder="0" applyProtection="0"/>
    <xf numFmtId="0" fontId="105" fillId="0" borderId="112"/>
    <xf numFmtId="0" fontId="191" fillId="0" borderId="0"/>
    <xf numFmtId="0" fontId="191" fillId="0" borderId="0"/>
    <xf numFmtId="165" fontId="100" fillId="0" borderId="0"/>
    <xf numFmtId="4" fontId="191" fillId="0" borderId="0"/>
    <xf numFmtId="176" fontId="191" fillId="0" borderId="0" applyBorder="0" applyProtection="0"/>
    <xf numFmtId="0" fontId="105" fillId="0" borderId="112"/>
    <xf numFmtId="0" fontId="105" fillId="0" borderId="112"/>
    <xf numFmtId="0" fontId="191" fillId="0" borderId="0"/>
    <xf numFmtId="0" fontId="100" fillId="0" borderId="0"/>
    <xf numFmtId="0" fontId="191" fillId="0" borderId="0"/>
    <xf numFmtId="4" fontId="191" fillId="0" borderId="0"/>
    <xf numFmtId="176" fontId="191" fillId="0" borderId="0" applyBorder="0" applyProtection="0"/>
    <xf numFmtId="176" fontId="100" fillId="0" borderId="0" applyBorder="0" applyProtection="0"/>
    <xf numFmtId="0" fontId="191" fillId="0" borderId="0"/>
    <xf numFmtId="0" fontId="100" fillId="0" borderId="0"/>
    <xf numFmtId="176" fontId="191" fillId="0" borderId="0" applyBorder="0" applyProtection="0"/>
    <xf numFmtId="176" fontId="100" fillId="0" borderId="0" applyBorder="0" applyProtection="0"/>
    <xf numFmtId="0" fontId="191" fillId="0" borderId="0"/>
    <xf numFmtId="170" fontId="100" fillId="0" borderId="0" applyBorder="0" applyProtection="0"/>
    <xf numFmtId="4" fontId="191" fillId="0" borderId="0"/>
    <xf numFmtId="0" fontId="62" fillId="0" borderId="0"/>
    <xf numFmtId="176" fontId="191" fillId="0" borderId="0" applyBorder="0" applyProtection="0"/>
    <xf numFmtId="0" fontId="191" fillId="0" borderId="0"/>
    <xf numFmtId="4" fontId="191" fillId="0" borderId="0"/>
    <xf numFmtId="176" fontId="191" fillId="0" borderId="0" applyBorder="0" applyProtection="0"/>
    <xf numFmtId="0" fontId="191" fillId="0" borderId="0"/>
    <xf numFmtId="4" fontId="191" fillId="0" borderId="0"/>
    <xf numFmtId="0" fontId="191" fillId="0" borderId="0"/>
    <xf numFmtId="0" fontId="100" fillId="0" borderId="0"/>
    <xf numFmtId="176" fontId="191" fillId="0" borderId="0" applyBorder="0" applyProtection="0"/>
    <xf numFmtId="176" fontId="100" fillId="0" borderId="0" applyBorder="0" applyProtection="0"/>
    <xf numFmtId="0" fontId="191" fillId="0" borderId="0"/>
    <xf numFmtId="0" fontId="105" fillId="0" borderId="112"/>
    <xf numFmtId="0" fontId="191" fillId="0" borderId="0"/>
    <xf numFmtId="0" fontId="100" fillId="0" borderId="0"/>
    <xf numFmtId="0" fontId="100" fillId="0" borderId="0"/>
    <xf numFmtId="9" fontId="191" fillId="0" borderId="0" applyBorder="0" applyProtection="0"/>
    <xf numFmtId="9" fontId="191" fillId="0" borderId="0" applyBorder="0" applyProtection="0"/>
    <xf numFmtId="9" fontId="191" fillId="0" borderId="0" applyBorder="0" applyProtection="0"/>
    <xf numFmtId="9" fontId="191" fillId="0" borderId="0" applyBorder="0" applyProtection="0"/>
    <xf numFmtId="9" fontId="191" fillId="0" borderId="0" applyBorder="0" applyProtection="0"/>
    <xf numFmtId="9" fontId="191" fillId="0" borderId="0" applyBorder="0" applyProtection="0"/>
    <xf numFmtId="0" fontId="10" fillId="0" borderId="0"/>
    <xf numFmtId="0" fontId="119" fillId="0" borderId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2" fillId="8" borderId="308" applyNumberFormat="0" applyAlignment="0" applyProtection="0"/>
    <xf numFmtId="0" fontId="72" fillId="8" borderId="299" applyNumberFormat="0" applyAlignment="0" applyProtection="0"/>
    <xf numFmtId="0" fontId="72" fillId="8" borderId="299" applyNumberFormat="0" applyAlignment="0" applyProtection="0"/>
    <xf numFmtId="0" fontId="72" fillId="8" borderId="299" applyNumberFormat="0" applyAlignment="0" applyProtection="0"/>
    <xf numFmtId="0" fontId="72" fillId="8" borderId="299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9" fontId="10" fillId="0" borderId="0" applyFont="0" applyFill="0" applyBorder="0" applyAlignment="0" applyProtection="0"/>
    <xf numFmtId="0" fontId="72" fillId="8" borderId="299" applyNumberFormat="0" applyAlignment="0" applyProtection="0"/>
    <xf numFmtId="0" fontId="72" fillId="8" borderId="290" applyNumberFormat="0" applyAlignment="0" applyProtection="0"/>
    <xf numFmtId="0" fontId="72" fillId="8" borderId="290" applyNumberFormat="0" applyAlignment="0" applyProtection="0"/>
    <xf numFmtId="0" fontId="72" fillId="8" borderId="290" applyNumberFormat="0" applyAlignment="0" applyProtection="0"/>
    <xf numFmtId="0" fontId="72" fillId="8" borderId="290" applyNumberFormat="0" applyAlignment="0" applyProtection="0"/>
    <xf numFmtId="0" fontId="62" fillId="23" borderId="298" applyNumberFormat="0" applyAlignment="0" applyProtection="0"/>
    <xf numFmtId="0" fontId="62" fillId="23" borderId="298" applyNumberFormat="0" applyAlignment="0" applyProtection="0"/>
    <xf numFmtId="0" fontId="62" fillId="23" borderId="298" applyNumberFormat="0" applyAlignment="0" applyProtection="0"/>
    <xf numFmtId="0" fontId="62" fillId="23" borderId="298" applyNumberFormat="0" applyAlignment="0" applyProtection="0"/>
    <xf numFmtId="0" fontId="62" fillId="23" borderId="298" applyNumberFormat="0" applyAlignment="0" applyProtection="0"/>
    <xf numFmtId="9" fontId="10" fillId="0" borderId="0" applyFont="0" applyFill="0" applyBorder="0" applyAlignment="0" applyProtection="0"/>
    <xf numFmtId="0" fontId="72" fillId="8" borderId="290" applyNumberFormat="0" applyAlignment="0" applyProtection="0"/>
    <xf numFmtId="0" fontId="72" fillId="8" borderId="281" applyNumberFormat="0" applyAlignment="0" applyProtection="0"/>
    <xf numFmtId="0" fontId="72" fillId="8" borderId="281" applyNumberFormat="0" applyAlignment="0" applyProtection="0"/>
    <xf numFmtId="0" fontId="72" fillId="8" borderId="281" applyNumberFormat="0" applyAlignment="0" applyProtection="0"/>
    <xf numFmtId="0" fontId="72" fillId="8" borderId="281" applyNumberFormat="0" applyAlignment="0" applyProtection="0"/>
    <xf numFmtId="0" fontId="62" fillId="23" borderId="289" applyNumberFormat="0" applyAlignment="0" applyProtection="0"/>
    <xf numFmtId="0" fontId="62" fillId="23" borderId="289" applyNumberFormat="0" applyAlignment="0" applyProtection="0"/>
    <xf numFmtId="0" fontId="62" fillId="23" borderId="289" applyNumberFormat="0" applyAlignment="0" applyProtection="0"/>
    <xf numFmtId="0" fontId="62" fillId="23" borderId="289" applyNumberFormat="0" applyAlignment="0" applyProtection="0"/>
    <xf numFmtId="0" fontId="62" fillId="23" borderId="289" applyNumberFormat="0" applyAlignment="0" applyProtection="0"/>
    <xf numFmtId="9" fontId="10" fillId="0" borderId="0" applyFont="0" applyFill="0" applyBorder="0" applyAlignment="0" applyProtection="0"/>
    <xf numFmtId="0" fontId="72" fillId="8" borderId="281" applyNumberFormat="0" applyAlignment="0" applyProtection="0"/>
    <xf numFmtId="0" fontId="72" fillId="8" borderId="271" applyNumberFormat="0" applyAlignment="0" applyProtection="0"/>
    <xf numFmtId="0" fontId="72" fillId="8" borderId="271" applyNumberFormat="0" applyAlignment="0" applyProtection="0"/>
    <xf numFmtId="0" fontId="72" fillId="8" borderId="271" applyNumberFormat="0" applyAlignment="0" applyProtection="0"/>
    <xf numFmtId="0" fontId="72" fillId="8" borderId="271" applyNumberFormat="0" applyAlignment="0" applyProtection="0"/>
    <xf numFmtId="0" fontId="62" fillId="23" borderId="280" applyNumberFormat="0" applyAlignment="0" applyProtection="0"/>
    <xf numFmtId="0" fontId="62" fillId="23" borderId="280" applyNumberFormat="0" applyAlignment="0" applyProtection="0"/>
    <xf numFmtId="0" fontId="62" fillId="23" borderId="280" applyNumberFormat="0" applyAlignment="0" applyProtection="0"/>
    <xf numFmtId="0" fontId="62" fillId="23" borderId="280" applyNumberFormat="0" applyAlignment="0" applyProtection="0"/>
    <xf numFmtId="0" fontId="62" fillId="23" borderId="280" applyNumberFormat="0" applyAlignment="0" applyProtection="0"/>
    <xf numFmtId="0" fontId="66" fillId="8" borderId="302" applyNumberFormat="0" applyAlignment="0" applyProtection="0"/>
    <xf numFmtId="0" fontId="66" fillId="8" borderId="302" applyNumberFormat="0" applyAlignment="0" applyProtection="0"/>
    <xf numFmtId="0" fontId="66" fillId="8" borderId="302" applyNumberFormat="0" applyAlignment="0" applyProtection="0"/>
    <xf numFmtId="9" fontId="10" fillId="0" borderId="0" applyFont="0" applyFill="0" applyBorder="0" applyAlignment="0" applyProtection="0"/>
    <xf numFmtId="0" fontId="72" fillId="8" borderId="266" applyNumberFormat="0" applyAlignment="0" applyProtection="0"/>
    <xf numFmtId="0" fontId="72" fillId="8" borderId="266" applyNumberFormat="0" applyAlignment="0" applyProtection="0"/>
    <xf numFmtId="0" fontId="72" fillId="8" borderId="266" applyNumberFormat="0" applyAlignment="0" applyProtection="0"/>
    <xf numFmtId="0" fontId="72" fillId="8" borderId="266" applyNumberFormat="0" applyAlignment="0" applyProtection="0"/>
    <xf numFmtId="0" fontId="72" fillId="8" borderId="271" applyNumberFormat="0" applyAlignment="0" applyProtection="0"/>
    <xf numFmtId="0" fontId="62" fillId="23" borderId="270" applyNumberFormat="0" applyAlignment="0" applyProtection="0"/>
    <xf numFmtId="0" fontId="62" fillId="23" borderId="270" applyNumberFormat="0" applyAlignment="0" applyProtection="0"/>
    <xf numFmtId="0" fontId="62" fillId="23" borderId="270" applyNumberFormat="0" applyAlignment="0" applyProtection="0"/>
    <xf numFmtId="0" fontId="62" fillId="23" borderId="270" applyNumberFormat="0" applyAlignment="0" applyProtection="0"/>
    <xf numFmtId="0" fontId="62" fillId="23" borderId="270" applyNumberFormat="0" applyAlignment="0" applyProtection="0"/>
    <xf numFmtId="9" fontId="10" fillId="0" borderId="0" applyFont="0" applyFill="0" applyBorder="0" applyAlignment="0" applyProtection="0"/>
    <xf numFmtId="0" fontId="66" fillId="8" borderId="293" applyNumberFormat="0" applyAlignment="0" applyProtection="0"/>
    <xf numFmtId="0" fontId="66" fillId="8" borderId="293" applyNumberFormat="0" applyAlignment="0" applyProtection="0"/>
    <xf numFmtId="0" fontId="66" fillId="8" borderId="293" applyNumberFormat="0" applyAlignment="0" applyProtection="0"/>
    <xf numFmtId="0" fontId="72" fillId="8" borderId="266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9" fillId="7" borderId="306" applyNumberFormat="0" applyAlignment="0" applyProtection="0"/>
    <xf numFmtId="0" fontId="66" fillId="8" borderId="284" applyNumberFormat="0" applyAlignment="0" applyProtection="0"/>
    <xf numFmtId="0" fontId="66" fillId="8" borderId="284" applyNumberFormat="0" applyAlignment="0" applyProtection="0"/>
    <xf numFmtId="0" fontId="66" fillId="8" borderId="284" applyNumberFormat="0" applyAlignment="0" applyProtection="0"/>
    <xf numFmtId="0" fontId="69" fillId="7" borderId="297" applyNumberFormat="0" applyAlignment="0" applyProtection="0"/>
    <xf numFmtId="0" fontId="66" fillId="8" borderId="274" applyNumberFormat="0" applyAlignment="0" applyProtection="0"/>
    <xf numFmtId="0" fontId="66" fillId="8" borderId="274" applyNumberFormat="0" applyAlignment="0" applyProtection="0"/>
    <xf numFmtId="0" fontId="66" fillId="8" borderId="274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9" fillId="7" borderId="288" applyNumberFormat="0" applyAlignment="0" applyProtection="0"/>
    <xf numFmtId="0" fontId="69" fillId="7" borderId="279" applyNumberFormat="0" applyAlignment="0" applyProtection="0"/>
    <xf numFmtId="0" fontId="69" fillId="8" borderId="306" applyNumberFormat="0" applyAlignment="0" applyProtection="0"/>
    <xf numFmtId="0" fontId="69" fillId="7" borderId="269" applyNumberFormat="0" applyAlignment="0" applyProtection="0"/>
    <xf numFmtId="0" fontId="69" fillId="7" borderId="306" applyNumberFormat="0" applyAlignment="0" applyProtection="0"/>
    <xf numFmtId="0" fontId="69" fillId="7" borderId="264" applyNumberFormat="0" applyAlignment="0" applyProtection="0"/>
    <xf numFmtId="0" fontId="69" fillId="7" borderId="306" applyNumberFormat="0" applyAlignment="0" applyProtection="0"/>
    <xf numFmtId="0" fontId="69" fillId="7" borderId="306" applyNumberFormat="0" applyAlignment="0" applyProtection="0"/>
    <xf numFmtId="0" fontId="69" fillId="8" borderId="297" applyNumberFormat="0" applyAlignment="0" applyProtection="0"/>
    <xf numFmtId="0" fontId="69" fillId="7" borderId="297" applyNumberFormat="0" applyAlignment="0" applyProtection="0"/>
    <xf numFmtId="0" fontId="69" fillId="7" borderId="297" applyNumberFormat="0" applyAlignment="0" applyProtection="0"/>
    <xf numFmtId="0" fontId="69" fillId="7" borderId="297" applyNumberFormat="0" applyAlignment="0" applyProtection="0"/>
    <xf numFmtId="0" fontId="69" fillId="8" borderId="288" applyNumberFormat="0" applyAlignment="0" applyProtection="0"/>
    <xf numFmtId="0" fontId="69" fillId="7" borderId="288" applyNumberFormat="0" applyAlignment="0" applyProtection="0"/>
    <xf numFmtId="0" fontId="69" fillId="7" borderId="288" applyNumberFormat="0" applyAlignment="0" applyProtection="0"/>
    <xf numFmtId="0" fontId="69" fillId="7" borderId="288" applyNumberFormat="0" applyAlignment="0" applyProtection="0"/>
    <xf numFmtId="0" fontId="69" fillId="8" borderId="279" applyNumberFormat="0" applyAlignment="0" applyProtection="0"/>
    <xf numFmtId="0" fontId="69" fillId="7" borderId="279" applyNumberFormat="0" applyAlignment="0" applyProtection="0"/>
    <xf numFmtId="0" fontId="69" fillId="7" borderId="279" applyNumberFormat="0" applyAlignment="0" applyProtection="0"/>
    <xf numFmtId="0" fontId="69" fillId="7" borderId="279" applyNumberFormat="0" applyAlignment="0" applyProtection="0"/>
    <xf numFmtId="0" fontId="69" fillId="8" borderId="269" applyNumberFormat="0" applyAlignment="0" applyProtection="0"/>
    <xf numFmtId="0" fontId="69" fillId="8" borderId="264" applyNumberFormat="0" applyAlignment="0" applyProtection="0"/>
    <xf numFmtId="0" fontId="69" fillId="7" borderId="264" applyNumberFormat="0" applyAlignment="0" applyProtection="0"/>
    <xf numFmtId="0" fontId="69" fillId="7" borderId="264" applyNumberFormat="0" applyAlignment="0" applyProtection="0"/>
    <xf numFmtId="0" fontId="69" fillId="7" borderId="264" applyNumberFormat="0" applyAlignment="0" applyProtection="0"/>
    <xf numFmtId="0" fontId="69" fillId="7" borderId="269" applyNumberFormat="0" applyAlignment="0" applyProtection="0"/>
    <xf numFmtId="0" fontId="69" fillId="7" borderId="269" applyNumberFormat="0" applyAlignment="0" applyProtection="0"/>
    <xf numFmtId="0" fontId="69" fillId="7" borderId="269" applyNumberFormat="0" applyAlignment="0" applyProtection="0"/>
    <xf numFmtId="0" fontId="69" fillId="7" borderId="264" applyNumberFormat="0" applyAlignment="0" applyProtection="0"/>
    <xf numFmtId="0" fontId="69" fillId="7" borderId="264" applyNumberFormat="0" applyAlignment="0" applyProtection="0"/>
    <xf numFmtId="0" fontId="69" fillId="7" borderId="264" applyNumberFormat="0" applyAlignment="0" applyProtection="0"/>
    <xf numFmtId="0" fontId="69" fillId="8" borderId="264" applyNumberFormat="0" applyAlignment="0" applyProtection="0"/>
    <xf numFmtId="0" fontId="69" fillId="7" borderId="274" applyNumberFormat="0" applyAlignment="0" applyProtection="0"/>
    <xf numFmtId="0" fontId="69" fillId="7" borderId="274" applyNumberFormat="0" applyAlignment="0" applyProtection="0"/>
    <xf numFmtId="0" fontId="69" fillId="7" borderId="274" applyNumberFormat="0" applyAlignment="0" applyProtection="0"/>
    <xf numFmtId="0" fontId="69" fillId="8" borderId="274" applyNumberFormat="0" applyAlignment="0" applyProtection="0"/>
    <xf numFmtId="0" fontId="69" fillId="7" borderId="284" applyNumberFormat="0" applyAlignment="0" applyProtection="0"/>
    <xf numFmtId="0" fontId="69" fillId="7" borderId="284" applyNumberFormat="0" applyAlignment="0" applyProtection="0"/>
    <xf numFmtId="0" fontId="69" fillId="7" borderId="284" applyNumberFormat="0" applyAlignment="0" applyProtection="0"/>
    <xf numFmtId="0" fontId="69" fillId="8" borderId="284" applyNumberFormat="0" applyAlignment="0" applyProtection="0"/>
    <xf numFmtId="0" fontId="69" fillId="7" borderId="293" applyNumberFormat="0" applyAlignment="0" applyProtection="0"/>
    <xf numFmtId="0" fontId="69" fillId="7" borderId="293" applyNumberFormat="0" applyAlignment="0" applyProtection="0"/>
    <xf numFmtId="0" fontId="69" fillId="7" borderId="293" applyNumberFormat="0" applyAlignment="0" applyProtection="0"/>
    <xf numFmtId="0" fontId="69" fillId="8" borderId="293" applyNumberFormat="0" applyAlignment="0" applyProtection="0"/>
    <xf numFmtId="0" fontId="69" fillId="7" borderId="302" applyNumberFormat="0" applyAlignment="0" applyProtection="0"/>
    <xf numFmtId="0" fontId="69" fillId="7" borderId="264" applyNumberFormat="0" applyAlignment="0" applyProtection="0"/>
    <xf numFmtId="0" fontId="69" fillId="7" borderId="302" applyNumberFormat="0" applyAlignment="0" applyProtection="0"/>
    <xf numFmtId="0" fontId="10" fillId="0" borderId="0"/>
    <xf numFmtId="0" fontId="69" fillId="7" borderId="302" applyNumberFormat="0" applyAlignment="0" applyProtection="0"/>
    <xf numFmtId="0" fontId="69" fillId="8" borderId="302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6" fillId="8" borderId="264" applyNumberFormat="0" applyAlignment="0" applyProtection="0"/>
    <xf numFmtId="0" fontId="69" fillId="7" borderId="274" applyNumberFormat="0" applyAlignment="0" applyProtection="0"/>
    <xf numFmtId="0" fontId="69" fillId="7" borderId="284" applyNumberFormat="0" applyAlignment="0" applyProtection="0"/>
    <xf numFmtId="0" fontId="66" fillId="8" borderId="269" applyNumberFormat="0" applyAlignment="0" applyProtection="0"/>
    <xf numFmtId="0" fontId="66" fillId="8" borderId="269" applyNumberFormat="0" applyAlignment="0" applyProtection="0"/>
    <xf numFmtId="0" fontId="66" fillId="8" borderId="269" applyNumberFormat="0" applyAlignment="0" applyProtection="0"/>
    <xf numFmtId="0" fontId="66" fillId="8" borderId="269" applyNumberFormat="0" applyAlignment="0" applyProtection="0"/>
    <xf numFmtId="9" fontId="10" fillId="0" borderId="0" applyFont="0" applyFill="0" applyBorder="0" applyAlignment="0" applyProtection="0"/>
    <xf numFmtId="0" fontId="69" fillId="7" borderId="293" applyNumberFormat="0" applyAlignment="0" applyProtection="0"/>
    <xf numFmtId="0" fontId="66" fillId="8" borderId="279" applyNumberFormat="0" applyAlignment="0" applyProtection="0"/>
    <xf numFmtId="0" fontId="66" fillId="8" borderId="279" applyNumberFormat="0" applyAlignment="0" applyProtection="0"/>
    <xf numFmtId="0" fontId="69" fillId="7" borderId="302" applyNumberFormat="0" applyAlignment="0" applyProtection="0"/>
    <xf numFmtId="0" fontId="66" fillId="8" borderId="288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6" fillId="8" borderId="288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62" fillId="23" borderId="265" applyNumberFormat="0" applyAlignment="0" applyProtection="0"/>
    <xf numFmtId="0" fontId="72" fillId="8" borderId="266" applyNumberFormat="0" applyAlignment="0" applyProtection="0"/>
    <xf numFmtId="0" fontId="66" fillId="8" borderId="288" applyNumberFormat="0" applyAlignment="0" applyProtection="0"/>
    <xf numFmtId="9" fontId="10" fillId="0" borderId="0" applyFont="0" applyFill="0" applyBorder="0" applyAlignment="0" applyProtection="0"/>
    <xf numFmtId="0" fontId="66" fillId="8" borderId="297" applyNumberFormat="0" applyAlignment="0" applyProtection="0"/>
    <xf numFmtId="0" fontId="66" fillId="8" borderId="297" applyNumberFormat="0" applyAlignment="0" applyProtection="0"/>
    <xf numFmtId="0" fontId="66" fillId="8" borderId="297" applyNumberFormat="0" applyAlignment="0" applyProtection="0"/>
    <xf numFmtId="0" fontId="62" fillId="23" borderId="275" applyNumberFormat="0" applyAlignment="0" applyProtection="0"/>
    <xf numFmtId="0" fontId="62" fillId="23" borderId="275" applyNumberFormat="0" applyAlignment="0" applyProtection="0"/>
    <xf numFmtId="0" fontId="62" fillId="23" borderId="275" applyNumberFormat="0" applyAlignment="0" applyProtection="0"/>
    <xf numFmtId="0" fontId="72" fillId="8" borderId="266" applyNumberFormat="0" applyAlignment="0" applyProtection="0"/>
    <xf numFmtId="0" fontId="72" fillId="8" borderId="266" applyNumberFormat="0" applyAlignment="0" applyProtection="0"/>
    <xf numFmtId="0" fontId="62" fillId="23" borderId="275" applyNumberFormat="0" applyAlignment="0" applyProtection="0"/>
    <xf numFmtId="0" fontId="72" fillId="8" borderId="266" applyNumberFormat="0" applyAlignment="0" applyProtection="0"/>
    <xf numFmtId="0" fontId="72" fillId="8" borderId="266" applyNumberFormat="0" applyAlignment="0" applyProtection="0"/>
    <xf numFmtId="0" fontId="62" fillId="23" borderId="275" applyNumberFormat="0" applyAlignment="0" applyProtection="0"/>
    <xf numFmtId="0" fontId="72" fillId="8" borderId="276" applyNumberFormat="0" applyAlignment="0" applyProtection="0"/>
    <xf numFmtId="9" fontId="10" fillId="0" borderId="0" applyFont="0" applyFill="0" applyBorder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2" fillId="23" borderId="285" applyNumberFormat="0" applyAlignment="0" applyProtection="0"/>
    <xf numFmtId="0" fontId="62" fillId="23" borderId="285" applyNumberFormat="0" applyAlignment="0" applyProtection="0"/>
    <xf numFmtId="0" fontId="62" fillId="23" borderId="285" applyNumberFormat="0" applyAlignment="0" applyProtection="0"/>
    <xf numFmtId="0" fontId="62" fillId="23" borderId="285" applyNumberFormat="0" applyAlignment="0" applyProtection="0"/>
    <xf numFmtId="0" fontId="62" fillId="23" borderId="285" applyNumberFormat="0" applyAlignment="0" applyProtection="0"/>
    <xf numFmtId="0" fontId="72" fillId="8" borderId="276" applyNumberFormat="0" applyAlignment="0" applyProtection="0"/>
    <xf numFmtId="0" fontId="72" fillId="8" borderId="276" applyNumberFormat="0" applyAlignment="0" applyProtection="0"/>
    <xf numFmtId="0" fontId="72" fillId="8" borderId="276" applyNumberFormat="0" applyAlignment="0" applyProtection="0"/>
    <xf numFmtId="0" fontId="72" fillId="8" borderId="276" applyNumberFormat="0" applyAlignment="0" applyProtection="0"/>
    <xf numFmtId="0" fontId="72" fillId="8" borderId="286" applyNumberFormat="0" applyAlignment="0" applyProtection="0"/>
    <xf numFmtId="9" fontId="10" fillId="0" borderId="0" applyFont="0" applyFill="0" applyBorder="0" applyAlignment="0" applyProtection="0"/>
    <xf numFmtId="0" fontId="62" fillId="23" borderId="294" applyNumberFormat="0" applyAlignment="0" applyProtection="0"/>
    <xf numFmtId="0" fontId="62" fillId="23" borderId="294" applyNumberFormat="0" applyAlignment="0" applyProtection="0"/>
    <xf numFmtId="0" fontId="62" fillId="23" borderId="294" applyNumberFormat="0" applyAlignment="0" applyProtection="0"/>
    <xf numFmtId="0" fontId="62" fillId="23" borderId="294" applyNumberFormat="0" applyAlignment="0" applyProtection="0"/>
    <xf numFmtId="0" fontId="62" fillId="23" borderId="294" applyNumberFormat="0" applyAlignment="0" applyProtection="0"/>
    <xf numFmtId="0" fontId="72" fillId="8" borderId="286" applyNumberFormat="0" applyAlignment="0" applyProtection="0"/>
    <xf numFmtId="0" fontId="72" fillId="8" borderId="286" applyNumberFormat="0" applyAlignment="0" applyProtection="0"/>
    <xf numFmtId="0" fontId="72" fillId="8" borderId="286" applyNumberFormat="0" applyAlignment="0" applyProtection="0"/>
    <xf numFmtId="0" fontId="72" fillId="8" borderId="286" applyNumberFormat="0" applyAlignment="0" applyProtection="0"/>
    <xf numFmtId="0" fontId="72" fillId="8" borderId="295" applyNumberFormat="0" applyAlignment="0" applyProtection="0"/>
    <xf numFmtId="9" fontId="10" fillId="0" borderId="0" applyFont="0" applyFill="0" applyBorder="0" applyAlignment="0" applyProtection="0"/>
    <xf numFmtId="0" fontId="62" fillId="23" borderId="303" applyNumberFormat="0" applyAlignment="0" applyProtection="0"/>
    <xf numFmtId="0" fontId="62" fillId="23" borderId="303" applyNumberFormat="0" applyAlignment="0" applyProtection="0"/>
    <xf numFmtId="0" fontId="62" fillId="23" borderId="303" applyNumberFormat="0" applyAlignment="0" applyProtection="0"/>
    <xf numFmtId="0" fontId="62" fillId="23" borderId="303" applyNumberFormat="0" applyAlignment="0" applyProtection="0"/>
    <xf numFmtId="0" fontId="62" fillId="23" borderId="303" applyNumberFormat="0" applyAlignment="0" applyProtection="0"/>
    <xf numFmtId="0" fontId="72" fillId="8" borderId="295" applyNumberFormat="0" applyAlignment="0" applyProtection="0"/>
    <xf numFmtId="0" fontId="72" fillId="8" borderId="295" applyNumberFormat="0" applyAlignment="0" applyProtection="0"/>
    <xf numFmtId="0" fontId="72" fillId="8" borderId="295" applyNumberFormat="0" applyAlignment="0" applyProtection="0"/>
    <xf numFmtId="0" fontId="72" fillId="8" borderId="295" applyNumberFormat="0" applyAlignment="0" applyProtection="0"/>
    <xf numFmtId="43" fontId="10" fillId="0" borderId="0" applyFont="0" applyFill="0" applyBorder="0" applyAlignment="0" applyProtection="0"/>
    <xf numFmtId="0" fontId="72" fillId="8" borderId="304" applyNumberFormat="0" applyAlignment="0" applyProtection="0"/>
    <xf numFmtId="0" fontId="66" fillId="8" borderId="264" applyNumberFormat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6" fillId="8" borderId="264" applyNumberFormat="0" applyAlignment="0" applyProtection="0"/>
    <xf numFmtId="9" fontId="10" fillId="0" borderId="0" applyFont="0" applyFill="0" applyBorder="0" applyAlignment="0" applyProtection="0"/>
    <xf numFmtId="0" fontId="72" fillId="8" borderId="304" applyNumberFormat="0" applyAlignment="0" applyProtection="0"/>
    <xf numFmtId="0" fontId="72" fillId="8" borderId="304" applyNumberFormat="0" applyAlignment="0" applyProtection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9" fillId="0" borderId="267" applyNumberFormat="0" applyFill="0" applyAlignment="0" applyProtection="0"/>
    <xf numFmtId="0" fontId="72" fillId="8" borderId="304" applyNumberFormat="0" applyAlignment="0" applyProtection="0"/>
    <xf numFmtId="0" fontId="72" fillId="8" borderId="304" applyNumberFormat="0" applyAlignment="0" applyProtection="0"/>
    <xf numFmtId="43" fontId="10" fillId="0" borderId="0" applyFont="0" applyFill="0" applyBorder="0" applyAlignment="0" applyProtection="0"/>
    <xf numFmtId="0" fontId="66" fillId="8" borderId="274" applyNumberFormat="0" applyAlignment="0" applyProtection="0"/>
    <xf numFmtId="0" fontId="10" fillId="0" borderId="0"/>
    <xf numFmtId="0" fontId="66" fillId="8" borderId="269" applyNumberFormat="0" applyAlignment="0" applyProtection="0"/>
    <xf numFmtId="0" fontId="66" fillId="8" borderId="279" applyNumberFormat="0" applyAlignment="0" applyProtection="0"/>
    <xf numFmtId="0" fontId="72" fillId="8" borderId="308" applyNumberFormat="0" applyAlignment="0" applyProtection="0"/>
    <xf numFmtId="0" fontId="72" fillId="8" borderId="308" applyNumberFormat="0" applyAlignment="0" applyProtection="0"/>
    <xf numFmtId="0" fontId="79" fillId="0" borderId="272" applyNumberFormat="0" applyFill="0" applyAlignment="0" applyProtection="0"/>
    <xf numFmtId="0" fontId="79" fillId="0" borderId="272" applyNumberFormat="0" applyFill="0" applyAlignment="0" applyProtection="0"/>
    <xf numFmtId="0" fontId="79" fillId="0" borderId="272" applyNumberFormat="0" applyFill="0" applyAlignment="0" applyProtection="0"/>
    <xf numFmtId="0" fontId="79" fillId="0" borderId="272" applyNumberFormat="0" applyFill="0" applyAlignment="0" applyProtection="0"/>
    <xf numFmtId="0" fontId="72" fillId="8" borderId="308" applyNumberFormat="0" applyAlignment="0" applyProtection="0"/>
    <xf numFmtId="0" fontId="72" fillId="8" borderId="308" applyNumberFormat="0" applyAlignment="0" applyProtection="0"/>
    <xf numFmtId="43" fontId="10" fillId="0" borderId="0" applyFont="0" applyFill="0" applyBorder="0" applyAlignment="0" applyProtection="0"/>
    <xf numFmtId="0" fontId="66" fillId="8" borderId="279" applyNumberFormat="0" applyAlignment="0" applyProtection="0"/>
    <xf numFmtId="0" fontId="10" fillId="0" borderId="0"/>
    <xf numFmtId="0" fontId="66" fillId="8" borderId="274" applyNumberFormat="0" applyAlignment="0" applyProtection="0"/>
    <xf numFmtId="0" fontId="79" fillId="0" borderId="277" applyNumberFormat="0" applyFill="0" applyAlignment="0" applyProtection="0"/>
    <xf numFmtId="0" fontId="79" fillId="0" borderId="277" applyNumberFormat="0" applyFill="0" applyAlignment="0" applyProtection="0"/>
    <xf numFmtId="0" fontId="79" fillId="0" borderId="277" applyNumberFormat="0" applyFill="0" applyAlignment="0" applyProtection="0"/>
    <xf numFmtId="0" fontId="79" fillId="0" borderId="277" applyNumberFormat="0" applyFill="0" applyAlignment="0" applyProtection="0"/>
    <xf numFmtId="43" fontId="10" fillId="0" borderId="0" applyFont="0" applyFill="0" applyBorder="0" applyAlignment="0" applyProtection="0"/>
    <xf numFmtId="0" fontId="66" fillId="8" borderId="284" applyNumberFormat="0" applyAlignment="0" applyProtection="0"/>
    <xf numFmtId="0" fontId="10" fillId="0" borderId="0"/>
    <xf numFmtId="0" fontId="66" fillId="8" borderId="279" applyNumberFormat="0" applyAlignment="0" applyProtection="0"/>
    <xf numFmtId="0" fontId="79" fillId="0" borderId="282" applyNumberFormat="0" applyFill="0" applyAlignment="0" applyProtection="0"/>
    <xf numFmtId="0" fontId="79" fillId="0" borderId="282" applyNumberFormat="0" applyFill="0" applyAlignment="0" applyProtection="0"/>
    <xf numFmtId="0" fontId="79" fillId="0" borderId="282" applyNumberFormat="0" applyFill="0" applyAlignment="0" applyProtection="0"/>
    <xf numFmtId="0" fontId="79" fillId="0" borderId="282" applyNumberFormat="0" applyFill="0" applyAlignment="0" applyProtection="0"/>
    <xf numFmtId="43" fontId="10" fillId="0" borderId="0" applyFont="0" applyFill="0" applyBorder="0" applyAlignment="0" applyProtection="0"/>
    <xf numFmtId="0" fontId="66" fillId="8" borderId="288" applyNumberFormat="0" applyAlignment="0" applyProtection="0"/>
    <xf numFmtId="0" fontId="10" fillId="0" borderId="0"/>
    <xf numFmtId="0" fontId="66" fillId="8" borderId="284" applyNumberFormat="0" applyAlignment="0" applyProtection="0"/>
    <xf numFmtId="0" fontId="79" fillId="0" borderId="287" applyNumberFormat="0" applyFill="0" applyAlignment="0" applyProtection="0"/>
    <xf numFmtId="0" fontId="79" fillId="0" borderId="287" applyNumberFormat="0" applyFill="0" applyAlignment="0" applyProtection="0"/>
    <xf numFmtId="0" fontId="79" fillId="0" borderId="287" applyNumberFormat="0" applyFill="0" applyAlignment="0" applyProtection="0"/>
    <xf numFmtId="0" fontId="79" fillId="0" borderId="287" applyNumberFormat="0" applyFill="0" applyAlignment="0" applyProtection="0"/>
    <xf numFmtId="43" fontId="10" fillId="0" borderId="0" applyFont="0" applyFill="0" applyBorder="0" applyAlignment="0" applyProtection="0"/>
    <xf numFmtId="0" fontId="66" fillId="8" borderId="293" applyNumberFormat="0" applyAlignment="0" applyProtection="0"/>
    <xf numFmtId="0" fontId="10" fillId="0" borderId="0"/>
    <xf numFmtId="0" fontId="66" fillId="8" borderId="288" applyNumberFormat="0" applyAlignment="0" applyProtection="0"/>
    <xf numFmtId="0" fontId="79" fillId="0" borderId="291" applyNumberFormat="0" applyFill="0" applyAlignment="0" applyProtection="0"/>
    <xf numFmtId="0" fontId="79" fillId="0" borderId="291" applyNumberFormat="0" applyFill="0" applyAlignment="0" applyProtection="0"/>
    <xf numFmtId="0" fontId="79" fillId="0" borderId="291" applyNumberFormat="0" applyFill="0" applyAlignment="0" applyProtection="0"/>
    <xf numFmtId="0" fontId="79" fillId="0" borderId="291" applyNumberFormat="0" applyFill="0" applyAlignment="0" applyProtection="0"/>
    <xf numFmtId="43" fontId="10" fillId="0" borderId="0" applyFont="0" applyFill="0" applyBorder="0" applyAlignment="0" applyProtection="0"/>
    <xf numFmtId="0" fontId="66" fillId="8" borderId="297" applyNumberFormat="0" applyAlignment="0" applyProtection="0"/>
    <xf numFmtId="0" fontId="10" fillId="0" borderId="0"/>
    <xf numFmtId="0" fontId="66" fillId="8" borderId="293" applyNumberFormat="0" applyAlignment="0" applyProtection="0"/>
    <xf numFmtId="0" fontId="79" fillId="0" borderId="296" applyNumberFormat="0" applyFill="0" applyAlignment="0" applyProtection="0"/>
    <xf numFmtId="0" fontId="79" fillId="0" borderId="296" applyNumberFormat="0" applyFill="0" applyAlignment="0" applyProtection="0"/>
    <xf numFmtId="0" fontId="79" fillId="0" borderId="296" applyNumberFormat="0" applyFill="0" applyAlignment="0" applyProtection="0"/>
    <xf numFmtId="0" fontId="79" fillId="0" borderId="296" applyNumberFormat="0" applyFill="0" applyAlignment="0" applyProtection="0"/>
    <xf numFmtId="43" fontId="10" fillId="0" borderId="0" applyFont="0" applyFill="0" applyBorder="0" applyAlignment="0" applyProtection="0"/>
    <xf numFmtId="0" fontId="66" fillId="8" borderId="302" applyNumberFormat="0" applyAlignment="0" applyProtection="0"/>
    <xf numFmtId="0" fontId="10" fillId="0" borderId="0"/>
    <xf numFmtId="0" fontId="66" fillId="8" borderId="297" applyNumberFormat="0" applyAlignment="0" applyProtection="0"/>
    <xf numFmtId="0" fontId="79" fillId="0" borderId="300" applyNumberFormat="0" applyFill="0" applyAlignment="0" applyProtection="0"/>
    <xf numFmtId="0" fontId="79" fillId="0" borderId="300" applyNumberFormat="0" applyFill="0" applyAlignment="0" applyProtection="0"/>
    <xf numFmtId="0" fontId="79" fillId="0" borderId="300" applyNumberFormat="0" applyFill="0" applyAlignment="0" applyProtection="0"/>
    <xf numFmtId="0" fontId="79" fillId="0" borderId="300" applyNumberFormat="0" applyFill="0" applyAlignment="0" applyProtection="0"/>
    <xf numFmtId="43" fontId="10" fillId="0" borderId="0" applyFont="0" applyFill="0" applyBorder="0" applyAlignment="0" applyProtection="0"/>
    <xf numFmtId="0" fontId="66" fillId="8" borderId="306" applyNumberFormat="0" applyAlignment="0" applyProtection="0"/>
    <xf numFmtId="0" fontId="10" fillId="0" borderId="0"/>
    <xf numFmtId="0" fontId="66" fillId="8" borderId="302" applyNumberFormat="0" applyAlignment="0" applyProtection="0"/>
    <xf numFmtId="0" fontId="79" fillId="0" borderId="305" applyNumberFormat="0" applyFill="0" applyAlignment="0" applyProtection="0"/>
    <xf numFmtId="0" fontId="79" fillId="0" borderId="305" applyNumberFormat="0" applyFill="0" applyAlignment="0" applyProtection="0"/>
    <xf numFmtId="0" fontId="79" fillId="0" borderId="305" applyNumberFormat="0" applyFill="0" applyAlignment="0" applyProtection="0"/>
    <xf numFmtId="0" fontId="79" fillId="0" borderId="305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66" fillId="8" borderId="306" applyNumberFormat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43" fontId="10" fillId="0" borderId="0" applyFont="0" applyFill="0" applyBorder="0" applyAlignment="0" applyProtection="0"/>
    <xf numFmtId="0" fontId="9" fillId="0" borderId="0"/>
    <xf numFmtId="0" fontId="66" fillId="8" borderId="310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9" fontId="9" fillId="0" borderId="0" applyFont="0" applyFill="0" applyBorder="0" applyAlignment="0" applyProtection="0"/>
    <xf numFmtId="0" fontId="72" fillId="8" borderId="324" applyNumberFormat="0" applyAlignment="0" applyProtection="0"/>
    <xf numFmtId="0" fontId="72" fillId="8" borderId="324" applyNumberFormat="0" applyAlignment="0" applyProtection="0"/>
    <xf numFmtId="0" fontId="72" fillId="8" borderId="324" applyNumberFormat="0" applyAlignment="0" applyProtection="0"/>
    <xf numFmtId="0" fontId="72" fillId="8" borderId="324" applyNumberFormat="0" applyAlignment="0" applyProtection="0"/>
    <xf numFmtId="0" fontId="72" fillId="8" borderId="331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9" fontId="9" fillId="0" borderId="0" applyFont="0" applyFill="0" applyBorder="0" applyAlignment="0" applyProtection="0"/>
    <xf numFmtId="0" fontId="72" fillId="8" borderId="316" applyNumberFormat="0" applyAlignment="0" applyProtection="0"/>
    <xf numFmtId="0" fontId="72" fillId="8" borderId="316" applyNumberFormat="0" applyAlignment="0" applyProtection="0"/>
    <xf numFmtId="0" fontId="72" fillId="8" borderId="316" applyNumberFormat="0" applyAlignment="0" applyProtection="0"/>
    <xf numFmtId="0" fontId="72" fillId="8" borderId="316" applyNumberFormat="0" applyAlignment="0" applyProtection="0"/>
    <xf numFmtId="0" fontId="72" fillId="8" borderId="324" applyNumberFormat="0" applyAlignment="0" applyProtection="0"/>
    <xf numFmtId="0" fontId="62" fillId="23" borderId="323" applyNumberFormat="0" applyAlignment="0" applyProtection="0"/>
    <xf numFmtId="0" fontId="62" fillId="23" borderId="323" applyNumberFormat="0" applyAlignment="0" applyProtection="0"/>
    <xf numFmtId="0" fontId="62" fillId="23" borderId="323" applyNumberFormat="0" applyAlignment="0" applyProtection="0"/>
    <xf numFmtId="0" fontId="62" fillId="23" borderId="323" applyNumberFormat="0" applyAlignment="0" applyProtection="0"/>
    <xf numFmtId="0" fontId="62" fillId="23" borderId="323" applyNumberFormat="0" applyAlignment="0" applyProtection="0"/>
    <xf numFmtId="0" fontId="72" fillId="8" borderId="312" applyNumberFormat="0" applyAlignment="0" applyProtection="0"/>
    <xf numFmtId="0" fontId="72" fillId="8" borderId="312" applyNumberFormat="0" applyAlignment="0" applyProtection="0"/>
    <xf numFmtId="0" fontId="72" fillId="8" borderId="312" applyNumberFormat="0" applyAlignment="0" applyProtection="0"/>
    <xf numFmtId="0" fontId="72" fillId="8" borderId="312" applyNumberFormat="0" applyAlignment="0" applyProtection="0"/>
    <xf numFmtId="9" fontId="9" fillId="0" borderId="0" applyFont="0" applyFill="0" applyBorder="0" applyAlignment="0" applyProtection="0"/>
    <xf numFmtId="0" fontId="72" fillId="8" borderId="316" applyNumberFormat="0" applyAlignment="0" applyProtection="0"/>
    <xf numFmtId="0" fontId="62" fillId="23" borderId="315" applyNumberFormat="0" applyAlignment="0" applyProtection="0"/>
    <xf numFmtId="0" fontId="62" fillId="23" borderId="315" applyNumberFormat="0" applyAlignment="0" applyProtection="0"/>
    <xf numFmtId="0" fontId="62" fillId="23" borderId="315" applyNumberFormat="0" applyAlignment="0" applyProtection="0"/>
    <xf numFmtId="9" fontId="9" fillId="0" borderId="0" applyFont="0" applyFill="0" applyBorder="0" applyAlignment="0" applyProtection="0"/>
    <xf numFmtId="0" fontId="62" fillId="23" borderId="315" applyNumberFormat="0" applyAlignment="0" applyProtection="0"/>
    <xf numFmtId="0" fontId="62" fillId="23" borderId="315" applyNumberFormat="0" applyAlignment="0" applyProtection="0"/>
    <xf numFmtId="0" fontId="72" fillId="8" borderId="312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6" fillId="8" borderId="318" applyNumberFormat="0" applyAlignment="0" applyProtection="0"/>
    <xf numFmtId="0" fontId="66" fillId="8" borderId="318" applyNumberFormat="0" applyAlignment="0" applyProtection="0"/>
    <xf numFmtId="0" fontId="66" fillId="8" borderId="310" applyNumberFormat="0" applyAlignment="0" applyProtection="0"/>
    <xf numFmtId="0" fontId="66" fillId="8" borderId="310" applyNumberFormat="0" applyAlignment="0" applyProtection="0"/>
    <xf numFmtId="0" fontId="69" fillId="7" borderId="326" applyNumberFormat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6" fillId="8" borderId="306" applyNumberFormat="0" applyAlignment="0" applyProtection="0"/>
    <xf numFmtId="0" fontId="69" fillId="7" borderId="322" applyNumberFormat="0" applyAlignment="0" applyProtection="0"/>
    <xf numFmtId="0" fontId="69" fillId="7" borderId="314" applyNumberFormat="0" applyAlignment="0" applyProtection="0"/>
    <xf numFmtId="0" fontId="69" fillId="7" borderId="310" applyNumberFormat="0" applyAlignment="0" applyProtection="0"/>
    <xf numFmtId="0" fontId="69" fillId="8" borderId="326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8" borderId="322" applyNumberFormat="0" applyAlignment="0" applyProtection="0"/>
    <xf numFmtId="0" fontId="69" fillId="7" borderId="322" applyNumberFormat="0" applyAlignment="0" applyProtection="0"/>
    <xf numFmtId="0" fontId="69" fillId="7" borderId="322" applyNumberFormat="0" applyAlignment="0" applyProtection="0"/>
    <xf numFmtId="0" fontId="69" fillId="7" borderId="322" applyNumberFormat="0" applyAlignment="0" applyProtection="0"/>
    <xf numFmtId="0" fontId="69" fillId="8" borderId="310" applyNumberFormat="0" applyAlignment="0" applyProtection="0"/>
    <xf numFmtId="0" fontId="69" fillId="7" borderId="310" applyNumberFormat="0" applyAlignment="0" applyProtection="0"/>
    <xf numFmtId="0" fontId="69" fillId="7" borderId="310" applyNumberFormat="0" applyAlignment="0" applyProtection="0"/>
    <xf numFmtId="0" fontId="69" fillId="7" borderId="310" applyNumberFormat="0" applyAlignment="0" applyProtection="0"/>
    <xf numFmtId="0" fontId="69" fillId="8" borderId="314" applyNumberFormat="0" applyAlignment="0" applyProtection="0"/>
    <xf numFmtId="0" fontId="69" fillId="7" borderId="314" applyNumberFormat="0" applyAlignment="0" applyProtection="0"/>
    <xf numFmtId="0" fontId="69" fillId="7" borderId="314" applyNumberFormat="0" applyAlignment="0" applyProtection="0"/>
    <xf numFmtId="0" fontId="69" fillId="7" borderId="314" applyNumberFormat="0" applyAlignment="0" applyProtection="0"/>
    <xf numFmtId="0" fontId="69" fillId="7" borderId="310" applyNumberFormat="0" applyAlignment="0" applyProtection="0"/>
    <xf numFmtId="0" fontId="69" fillId="7" borderId="310" applyNumberFormat="0" applyAlignment="0" applyProtection="0"/>
    <xf numFmtId="0" fontId="69" fillId="7" borderId="306" applyNumberFormat="0" applyAlignment="0" applyProtection="0"/>
    <xf numFmtId="0" fontId="69" fillId="7" borderId="306" applyNumberFormat="0" applyAlignment="0" applyProtection="0"/>
    <xf numFmtId="0" fontId="69" fillId="7" borderId="306" applyNumberFormat="0" applyAlignment="0" applyProtection="0"/>
    <xf numFmtId="0" fontId="69" fillId="8" borderId="306" applyNumberFormat="0" applyAlignment="0" applyProtection="0"/>
    <xf numFmtId="0" fontId="69" fillId="7" borderId="310" applyNumberFormat="0" applyAlignment="0" applyProtection="0"/>
    <xf numFmtId="0" fontId="69" fillId="8" borderId="310" applyNumberFormat="0" applyAlignment="0" applyProtection="0"/>
    <xf numFmtId="0" fontId="69" fillId="7" borderId="326" applyNumberFormat="0" applyAlignment="0" applyProtection="0"/>
    <xf numFmtId="0" fontId="69" fillId="7" borderId="318" applyNumberFormat="0" applyAlignment="0" applyProtection="0"/>
    <xf numFmtId="0" fontId="69" fillId="7" borderId="318" applyNumberFormat="0" applyAlignment="0" applyProtection="0"/>
    <xf numFmtId="0" fontId="69" fillId="7" borderId="318" applyNumberFormat="0" applyAlignment="0" applyProtection="0"/>
    <xf numFmtId="0" fontId="69" fillId="8" borderId="318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8" borderId="326" applyNumberFormat="0" applyAlignment="0" applyProtection="0"/>
    <xf numFmtId="0" fontId="69" fillId="7" borderId="326" applyNumberFormat="0" applyAlignment="0" applyProtection="0"/>
    <xf numFmtId="0" fontId="69" fillId="7" borderId="306" applyNumberFormat="0" applyAlignment="0" applyProtection="0"/>
    <xf numFmtId="0" fontId="69" fillId="7" borderId="326" applyNumberFormat="0" applyAlignment="0" applyProtection="0"/>
    <xf numFmtId="0" fontId="69" fillId="8" borderId="326" applyNumberFormat="0" applyAlignment="0" applyProtection="0"/>
    <xf numFmtId="0" fontId="69" fillId="7" borderId="310" applyNumberFormat="0" applyAlignment="0" applyProtection="0"/>
    <xf numFmtId="0" fontId="66" fillId="8" borderId="310" applyNumberFormat="0" applyAlignment="0" applyProtection="0"/>
    <xf numFmtId="0" fontId="66" fillId="8" borderId="310" applyNumberFormat="0" applyAlignment="0" applyProtection="0"/>
    <xf numFmtId="0" fontId="66" fillId="8" borderId="310" applyNumberFormat="0" applyAlignment="0" applyProtection="0"/>
    <xf numFmtId="0" fontId="66" fillId="8" borderId="310" applyNumberFormat="0" applyAlignment="0" applyProtection="0"/>
    <xf numFmtId="0" fontId="9" fillId="0" borderId="0"/>
    <xf numFmtId="0" fontId="69" fillId="7" borderId="326" applyNumberFormat="0" applyAlignment="0" applyProtection="0"/>
    <xf numFmtId="0" fontId="66" fillId="8" borderId="314" applyNumberFormat="0" applyAlignment="0" applyProtection="0"/>
    <xf numFmtId="0" fontId="66" fillId="8" borderId="314" applyNumberFormat="0" applyAlignment="0" applyProtection="0"/>
    <xf numFmtId="0" fontId="66" fillId="8" borderId="314" applyNumberFormat="0" applyAlignment="0" applyProtection="0"/>
    <xf numFmtId="0" fontId="69" fillId="7" borderId="326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62" fillId="23" borderId="307" applyNumberFormat="0" applyAlignment="0" applyProtection="0"/>
    <xf numFmtId="0" fontId="72" fillId="8" borderId="308" applyNumberFormat="0" applyAlignment="0" applyProtection="0"/>
    <xf numFmtId="0" fontId="66" fillId="8" borderId="322" applyNumberFormat="0" applyAlignment="0" applyProtection="0"/>
    <xf numFmtId="9" fontId="9" fillId="0" borderId="0" applyFont="0" applyFill="0" applyBorder="0" applyAlignment="0" applyProtection="0"/>
    <xf numFmtId="0" fontId="66" fillId="8" borderId="326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6" fillId="8" borderId="326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62" fillId="23" borderId="311" applyNumberFormat="0" applyAlignment="0" applyProtection="0"/>
    <xf numFmtId="0" fontId="72" fillId="8" borderId="308" applyNumberFormat="0" applyAlignment="0" applyProtection="0"/>
    <xf numFmtId="0" fontId="72" fillId="8" borderId="308" applyNumberFormat="0" applyAlignment="0" applyProtection="0"/>
    <xf numFmtId="0" fontId="72" fillId="8" borderId="308" applyNumberFormat="0" applyAlignment="0" applyProtection="0"/>
    <xf numFmtId="0" fontId="72" fillId="8" borderId="308" applyNumberFormat="0" applyAlignment="0" applyProtection="0"/>
    <xf numFmtId="0" fontId="72" fillId="8" borderId="312" applyNumberFormat="0" applyAlignment="0" applyProtection="0"/>
    <xf numFmtId="9" fontId="9" fillId="0" borderId="0" applyFont="0" applyFill="0" applyBorder="0" applyAlignment="0" applyProtection="0"/>
    <xf numFmtId="0" fontId="62" fillId="23" borderId="319" applyNumberFormat="0" applyAlignment="0" applyProtection="0"/>
    <xf numFmtId="0" fontId="62" fillId="23" borderId="319" applyNumberFormat="0" applyAlignment="0" applyProtection="0"/>
    <xf numFmtId="0" fontId="62" fillId="23" borderId="319" applyNumberFormat="0" applyAlignment="0" applyProtection="0"/>
    <xf numFmtId="0" fontId="72" fillId="8" borderId="312" applyNumberFormat="0" applyAlignment="0" applyProtection="0"/>
    <xf numFmtId="0" fontId="72" fillId="8" borderId="312" applyNumberFormat="0" applyAlignment="0" applyProtection="0"/>
    <xf numFmtId="0" fontId="62" fillId="23" borderId="319" applyNumberFormat="0" applyAlignment="0" applyProtection="0"/>
    <xf numFmtId="0" fontId="72" fillId="8" borderId="312" applyNumberFormat="0" applyAlignment="0" applyProtection="0"/>
    <xf numFmtId="0" fontId="72" fillId="8" borderId="312" applyNumberFormat="0" applyAlignment="0" applyProtection="0"/>
    <xf numFmtId="0" fontId="62" fillId="23" borderId="319" applyNumberFormat="0" applyAlignment="0" applyProtection="0"/>
    <xf numFmtId="0" fontId="72" fillId="8" borderId="320" applyNumberFormat="0" applyAlignment="0" applyProtection="0"/>
    <xf numFmtId="9" fontId="9" fillId="0" borderId="0" applyFont="0" applyFill="0" applyBorder="0" applyAlignment="0" applyProtection="0"/>
    <xf numFmtId="0" fontId="62" fillId="23" borderId="327" applyNumberFormat="0" applyAlignment="0" applyProtection="0"/>
    <xf numFmtId="0" fontId="62" fillId="23" borderId="327" applyNumberFormat="0" applyAlignment="0" applyProtection="0"/>
    <xf numFmtId="0" fontId="62" fillId="23" borderId="327" applyNumberFormat="0" applyAlignment="0" applyProtection="0"/>
    <xf numFmtId="0" fontId="62" fillId="23" borderId="327" applyNumberFormat="0" applyAlignment="0" applyProtection="0"/>
    <xf numFmtId="0" fontId="62" fillId="23" borderId="327" applyNumberFormat="0" applyAlignment="0" applyProtection="0"/>
    <xf numFmtId="0" fontId="72" fillId="8" borderId="328" applyNumberFormat="0" applyAlignment="0" applyProtection="0"/>
    <xf numFmtId="0" fontId="72" fillId="8" borderId="320" applyNumberFormat="0" applyAlignment="0" applyProtection="0"/>
    <xf numFmtId="0" fontId="72" fillId="8" borderId="320" applyNumberFormat="0" applyAlignment="0" applyProtection="0"/>
    <xf numFmtId="0" fontId="72" fillId="8" borderId="320" applyNumberFormat="0" applyAlignment="0" applyProtection="0"/>
    <xf numFmtId="0" fontId="72" fillId="8" borderId="320" applyNumberFormat="0" applyAlignment="0" applyProtection="0"/>
    <xf numFmtId="9" fontId="9" fillId="0" borderId="0" applyFont="0" applyFill="0" applyBorder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2" fillId="8" borderId="328" applyNumberFormat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0" fontId="79" fillId="0" borderId="309" applyNumberFormat="0" applyFill="0" applyAlignment="0" applyProtection="0"/>
    <xf numFmtId="43" fontId="9" fillId="0" borderId="0" applyFont="0" applyFill="0" applyBorder="0" applyAlignment="0" applyProtection="0"/>
    <xf numFmtId="0" fontId="66" fillId="8" borderId="310" applyNumberFormat="0" applyAlignment="0" applyProtection="0"/>
    <xf numFmtId="0" fontId="9" fillId="0" borderId="0"/>
    <xf numFmtId="0" fontId="9" fillId="0" borderId="0"/>
    <xf numFmtId="0" fontId="9" fillId="0" borderId="0"/>
    <xf numFmtId="0" fontId="69" fillId="7" borderId="318" applyNumberFormat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43" fontId="9" fillId="0" borderId="0" applyFont="0" applyFill="0" applyBorder="0" applyAlignment="0" applyProtection="0"/>
    <xf numFmtId="0" fontId="66" fillId="8" borderId="314" applyNumberFormat="0" applyAlignment="0" applyProtection="0"/>
    <xf numFmtId="0" fontId="9" fillId="0" borderId="0"/>
    <xf numFmtId="0" fontId="66" fillId="8" borderId="310" applyNumberFormat="0" applyAlignment="0" applyProtection="0"/>
    <xf numFmtId="0" fontId="66" fillId="8" borderId="326" applyNumberFormat="0" applyAlignment="0" applyProtection="0"/>
    <xf numFmtId="0" fontId="66" fillId="8" borderId="310" applyNumberFormat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0" fontId="79" fillId="0" borderId="313" applyNumberFormat="0" applyFill="0" applyAlignment="0" applyProtection="0"/>
    <xf numFmtId="43" fontId="9" fillId="0" borderId="0" applyFont="0" applyFill="0" applyBorder="0" applyAlignment="0" applyProtection="0"/>
    <xf numFmtId="0" fontId="66" fillId="8" borderId="318" applyNumberFormat="0" applyAlignment="0" applyProtection="0"/>
    <xf numFmtId="0" fontId="9" fillId="0" borderId="0"/>
    <xf numFmtId="0" fontId="66" fillId="8" borderId="322" applyNumberFormat="0" applyAlignment="0" applyProtection="0"/>
    <xf numFmtId="0" fontId="66" fillId="8" borderId="314" applyNumberFormat="0" applyAlignment="0" applyProtection="0"/>
    <xf numFmtId="0" fontId="79" fillId="0" borderId="317" applyNumberFormat="0" applyFill="0" applyAlignment="0" applyProtection="0"/>
    <xf numFmtId="0" fontId="79" fillId="0" borderId="317" applyNumberFormat="0" applyFill="0" applyAlignment="0" applyProtection="0"/>
    <xf numFmtId="0" fontId="79" fillId="0" borderId="317" applyNumberFormat="0" applyFill="0" applyAlignment="0" applyProtection="0"/>
    <xf numFmtId="0" fontId="79" fillId="0" borderId="317" applyNumberFormat="0" applyFill="0" applyAlignment="0" applyProtection="0"/>
    <xf numFmtId="43" fontId="9" fillId="0" borderId="0" applyFont="0" applyFill="0" applyBorder="0" applyAlignment="0" applyProtection="0"/>
    <xf numFmtId="0" fontId="66" fillId="8" borderId="322" applyNumberFormat="0" applyAlignment="0" applyProtection="0"/>
    <xf numFmtId="0" fontId="9" fillId="0" borderId="0"/>
    <xf numFmtId="0" fontId="66" fillId="8" borderId="318" applyNumberFormat="0" applyAlignment="0" applyProtection="0"/>
    <xf numFmtId="0" fontId="66" fillId="8" borderId="318" applyNumberFormat="0" applyAlignment="0" applyProtection="0"/>
    <xf numFmtId="0" fontId="79" fillId="0" borderId="321" applyNumberFormat="0" applyFill="0" applyAlignment="0" applyProtection="0"/>
    <xf numFmtId="0" fontId="79" fillId="0" borderId="321" applyNumberFormat="0" applyFill="0" applyAlignment="0" applyProtection="0"/>
    <xf numFmtId="0" fontId="79" fillId="0" borderId="321" applyNumberFormat="0" applyFill="0" applyAlignment="0" applyProtection="0"/>
    <xf numFmtId="0" fontId="79" fillId="0" borderId="321" applyNumberFormat="0" applyFill="0" applyAlignment="0" applyProtection="0"/>
    <xf numFmtId="43" fontId="9" fillId="0" borderId="0" applyFont="0" applyFill="0" applyBorder="0" applyAlignment="0" applyProtection="0"/>
    <xf numFmtId="0" fontId="66" fillId="8" borderId="326" applyNumberFormat="0" applyAlignment="0" applyProtection="0"/>
    <xf numFmtId="0" fontId="9" fillId="0" borderId="0"/>
    <xf numFmtId="0" fontId="66" fillId="8" borderId="322" applyNumberFormat="0" applyAlignment="0" applyProtection="0"/>
    <xf numFmtId="0" fontId="66" fillId="8" borderId="322" applyNumberFormat="0" applyAlignment="0" applyProtection="0"/>
    <xf numFmtId="0" fontId="79" fillId="0" borderId="325" applyNumberFormat="0" applyFill="0" applyAlignment="0" applyProtection="0"/>
    <xf numFmtId="0" fontId="79" fillId="0" borderId="325" applyNumberFormat="0" applyFill="0" applyAlignment="0" applyProtection="0"/>
    <xf numFmtId="0" fontId="79" fillId="0" borderId="325" applyNumberFormat="0" applyFill="0" applyAlignment="0" applyProtection="0"/>
    <xf numFmtId="0" fontId="79" fillId="0" borderId="325" applyNumberFormat="0" applyFill="0" applyAlignment="0" applyProtection="0"/>
    <xf numFmtId="43" fontId="9" fillId="0" borderId="0" applyFont="0" applyFill="0" applyBorder="0" applyAlignment="0" applyProtection="0"/>
    <xf numFmtId="0" fontId="66" fillId="8" borderId="326" applyNumberFormat="0" applyAlignment="0" applyProtection="0"/>
    <xf numFmtId="0" fontId="9" fillId="0" borderId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43" fontId="9" fillId="0" borderId="0" applyFont="0" applyFill="0" applyBorder="0" applyAlignment="0" applyProtection="0"/>
    <xf numFmtId="0" fontId="66" fillId="8" borderId="326" applyNumberFormat="0" applyAlignment="0" applyProtection="0"/>
    <xf numFmtId="0" fontId="9" fillId="0" borderId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0" fontId="79" fillId="0" borderId="329" applyNumberFormat="0" applyFill="0" applyAlignment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191" fillId="0" borderId="0"/>
    <xf numFmtId="0" fontId="172" fillId="86" borderId="0" applyBorder="0" applyProtection="0"/>
    <xf numFmtId="0" fontId="8" fillId="0" borderId="0"/>
    <xf numFmtId="0" fontId="66" fillId="8" borderId="333" applyNumberFormat="0" applyAlignment="0" applyProtection="0"/>
    <xf numFmtId="0" fontId="72" fillId="8" borderId="347" applyNumberFormat="0" applyAlignment="0" applyProtection="0"/>
    <xf numFmtId="0" fontId="72" fillId="8" borderId="347" applyNumberFormat="0" applyAlignment="0" applyProtection="0"/>
    <xf numFmtId="0" fontId="72" fillId="8" borderId="347" applyNumberFormat="0" applyAlignment="0" applyProtection="0"/>
    <xf numFmtId="0" fontId="72" fillId="8" borderId="347" applyNumberFormat="0" applyAlignment="0" applyProtection="0"/>
    <xf numFmtId="0" fontId="72" fillId="8" borderId="351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7" applyNumberFormat="0" applyAlignment="0" applyProtection="0"/>
    <xf numFmtId="0" fontId="62" fillId="23" borderId="346" applyNumberFormat="0" applyAlignment="0" applyProtection="0"/>
    <xf numFmtId="0" fontId="62" fillId="23" borderId="346" applyNumberFormat="0" applyAlignment="0" applyProtection="0"/>
    <xf numFmtId="0" fontId="62" fillId="23" borderId="346" applyNumberFormat="0" applyAlignment="0" applyProtection="0"/>
    <xf numFmtId="0" fontId="62" fillId="23" borderId="346" applyNumberFormat="0" applyAlignment="0" applyProtection="0"/>
    <xf numFmtId="0" fontId="62" fillId="23" borderId="346" applyNumberFormat="0" applyAlignment="0" applyProtection="0"/>
    <xf numFmtId="0" fontId="72" fillId="8" borderId="339" applyNumberFormat="0" applyAlignment="0" applyProtection="0"/>
    <xf numFmtId="0" fontId="72" fillId="8" borderId="339" applyNumberFormat="0" applyAlignment="0" applyProtection="0"/>
    <xf numFmtId="0" fontId="72" fillId="8" borderId="339" applyNumberFormat="0" applyAlignment="0" applyProtection="0"/>
    <xf numFmtId="0" fontId="72" fillId="8" borderId="339" applyNumberFormat="0" applyAlignment="0" applyProtection="0"/>
    <xf numFmtId="0" fontId="72" fillId="8" borderId="343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9" applyNumberFormat="0" applyAlignment="0" applyProtection="0"/>
    <xf numFmtId="0" fontId="62" fillId="23" borderId="338" applyNumberFormat="0" applyAlignment="0" applyProtection="0"/>
    <xf numFmtId="0" fontId="62" fillId="23" borderId="338" applyNumberFormat="0" applyAlignment="0" applyProtection="0"/>
    <xf numFmtId="0" fontId="62" fillId="23" borderId="338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62" fillId="23" borderId="338" applyNumberFormat="0" applyAlignment="0" applyProtection="0"/>
    <xf numFmtId="0" fontId="62" fillId="23" borderId="338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72" fillId="8" borderId="335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6" fillId="8" borderId="349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72" fillId="8" borderId="335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9" fillId="7" borderId="349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9" fillId="7" borderId="341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6" fillId="8" borderId="326" applyNumberFormat="0" applyAlignment="0" applyProtection="0"/>
    <xf numFmtId="0" fontId="69" fillId="7" borderId="337" applyNumberFormat="0" applyAlignment="0" applyProtection="0"/>
    <xf numFmtId="0" fontId="69" fillId="7" borderId="333" applyNumberFormat="0" applyAlignment="0" applyProtection="0"/>
    <xf numFmtId="0" fontId="69" fillId="8" borderId="349" applyNumberFormat="0" applyAlignment="0" applyProtection="0"/>
    <xf numFmtId="0" fontId="69" fillId="7" borderId="333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8" borderId="345" applyNumberFormat="0" applyAlignment="0" applyProtection="0"/>
    <xf numFmtId="0" fontId="69" fillId="7" borderId="345" applyNumberFormat="0" applyAlignment="0" applyProtection="0"/>
    <xf numFmtId="0" fontId="69" fillId="7" borderId="345" applyNumberFormat="0" applyAlignment="0" applyProtection="0"/>
    <xf numFmtId="0" fontId="69" fillId="8" borderId="341" applyNumberFormat="0" applyAlignment="0" applyProtection="0"/>
    <xf numFmtId="0" fontId="69" fillId="7" borderId="341" applyNumberFormat="0" applyAlignment="0" applyProtection="0"/>
    <xf numFmtId="0" fontId="69" fillId="7" borderId="345" applyNumberFormat="0" applyAlignment="0" applyProtection="0"/>
    <xf numFmtId="0" fontId="69" fillId="7" borderId="341" applyNumberFormat="0" applyAlignment="0" applyProtection="0"/>
    <xf numFmtId="0" fontId="69" fillId="7" borderId="341" applyNumberFormat="0" applyAlignment="0" applyProtection="0"/>
    <xf numFmtId="0" fontId="69" fillId="8" borderId="337" applyNumberFormat="0" applyAlignment="0" applyProtection="0"/>
    <xf numFmtId="0" fontId="69" fillId="7" borderId="337" applyNumberFormat="0" applyAlignment="0" applyProtection="0"/>
    <xf numFmtId="0" fontId="69" fillId="7" borderId="337" applyNumberFormat="0" applyAlignment="0" applyProtection="0"/>
    <xf numFmtId="0" fontId="69" fillId="7" borderId="337" applyNumberFormat="0" applyAlignment="0" applyProtection="0"/>
    <xf numFmtId="0" fontId="69" fillId="8" borderId="333" applyNumberFormat="0" applyAlignment="0" applyProtection="0"/>
    <xf numFmtId="0" fontId="69" fillId="8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7" borderId="333" applyNumberFormat="0" applyAlignment="0" applyProtection="0"/>
    <xf numFmtId="0" fontId="69" fillId="8" borderId="333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7" borderId="326" applyNumberFormat="0" applyAlignment="0" applyProtection="0"/>
    <xf numFmtId="0" fontId="69" fillId="8" borderId="326" applyNumberFormat="0" applyAlignment="0" applyProtection="0"/>
    <xf numFmtId="0" fontId="69" fillId="7" borderId="341" applyNumberFormat="0" applyAlignment="0" applyProtection="0"/>
    <xf numFmtId="0" fontId="69" fillId="7" borderId="333" applyNumberFormat="0" applyAlignment="0" applyProtection="0"/>
    <xf numFmtId="0" fontId="69" fillId="8" borderId="333" applyNumberFormat="0" applyAlignment="0" applyProtection="0"/>
    <xf numFmtId="0" fontId="69" fillId="7" borderId="341" applyNumberFormat="0" applyAlignment="0" applyProtection="0"/>
    <xf numFmtId="0" fontId="69" fillId="7" borderId="341" applyNumberFormat="0" applyAlignment="0" applyProtection="0"/>
    <xf numFmtId="0" fontId="69" fillId="7" borderId="341" applyNumberFormat="0" applyAlignment="0" applyProtection="0"/>
    <xf numFmtId="0" fontId="69" fillId="7" borderId="341" applyNumberFormat="0" applyAlignment="0" applyProtection="0"/>
    <xf numFmtId="0" fontId="69" fillId="7" borderId="341" applyNumberFormat="0" applyAlignment="0" applyProtection="0"/>
    <xf numFmtId="0" fontId="69" fillId="8" borderId="341" applyNumberFormat="0" applyAlignment="0" applyProtection="0"/>
    <xf numFmtId="0" fontId="69" fillId="8" borderId="341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7" borderId="326" applyNumberFormat="0" applyAlignment="0" applyProtection="0"/>
    <xf numFmtId="0" fontId="69" fillId="7" borderId="333" applyNumberFormat="0" applyAlignment="0" applyProtection="0"/>
    <xf numFmtId="0" fontId="69" fillId="8" borderId="349" applyNumberFormat="0" applyAlignment="0" applyProtection="0"/>
    <xf numFmtId="0" fontId="69" fillId="7" borderId="333" applyNumberFormat="0" applyAlignment="0" applyProtection="0"/>
    <xf numFmtId="0" fontId="69" fillId="7" borderId="341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8" fillId="0" borderId="0"/>
    <xf numFmtId="0" fontId="69" fillId="7" borderId="341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7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3" applyNumberFormat="0" applyAlignment="0" applyProtection="0"/>
    <xf numFmtId="0" fontId="66" fillId="8" borderId="337" applyNumberFormat="0" applyAlignment="0" applyProtection="0"/>
    <xf numFmtId="0" fontId="66" fillId="8" borderId="337" applyNumberFormat="0" applyAlignment="0" applyProtection="0"/>
    <xf numFmtId="0" fontId="66" fillId="8" borderId="337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62" fillId="23" borderId="330" applyNumberFormat="0" applyAlignment="0" applyProtection="0"/>
    <xf numFmtId="0" fontId="72" fillId="8" borderId="331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66" fillId="8" borderId="341" applyNumberFormat="0" applyAlignment="0" applyProtection="0"/>
    <xf numFmtId="9" fontId="8" fillId="0" borderId="0" applyFont="0" applyFill="0" applyBorder="0" applyAlignment="0" applyProtection="0"/>
    <xf numFmtId="0" fontId="66" fillId="8" borderId="345" applyNumberFormat="0" applyAlignment="0" applyProtection="0"/>
    <xf numFmtId="0" fontId="66" fillId="8" borderId="345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72" fillId="8" borderId="335" applyNumberFormat="0" applyAlignment="0" applyProtection="0"/>
    <xf numFmtId="0" fontId="66" fillId="8" borderId="345" applyNumberFormat="0" applyAlignment="0" applyProtection="0"/>
    <xf numFmtId="0" fontId="66" fillId="8" borderId="345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0" fontId="72" fillId="8" borderId="331" applyNumberFormat="0" applyAlignment="0" applyProtection="0"/>
    <xf numFmtId="0" fontId="66" fillId="8" borderId="345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62" fillId="23" borderId="334" applyNumberFormat="0" applyAlignment="0" applyProtection="0"/>
    <xf numFmtId="0" fontId="72" fillId="8" borderId="335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72" fillId="8" borderId="343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72" fillId="8" borderId="335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62" fillId="23" borderId="342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72" fillId="8" borderId="351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43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0" fontId="79" fillId="0" borderId="332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2" fillId="0" borderId="0"/>
    <xf numFmtId="0" fontId="66" fillId="8" borderId="333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8" fillId="0" borderId="0"/>
    <xf numFmtId="0" fontId="66" fillId="8" borderId="333" applyNumberFormat="0" applyAlignment="0" applyProtection="0"/>
    <xf numFmtId="0" fontId="66" fillId="8" borderId="341" applyNumberFormat="0" applyAlignment="0" applyProtection="0"/>
    <xf numFmtId="0" fontId="66" fillId="8" borderId="333" applyNumberFormat="0" applyAlignment="0" applyProtection="0"/>
    <xf numFmtId="0" fontId="69" fillId="7" borderId="345" applyNumberFormat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8" fillId="0" borderId="0"/>
    <xf numFmtId="0" fontId="66" fillId="8" borderId="337" applyNumberFormat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8" fillId="0" borderId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79" fillId="0" borderId="336" applyNumberFormat="0" applyFill="0" applyAlignment="0" applyProtection="0"/>
    <xf numFmtId="0" fontId="8" fillId="0" borderId="0"/>
    <xf numFmtId="0" fontId="69" fillId="7" borderId="349" applyNumberFormat="0" applyAlignment="0" applyProtection="0"/>
    <xf numFmtId="0" fontId="79" fillId="0" borderId="340" applyNumberFormat="0" applyFill="0" applyAlignment="0" applyProtection="0"/>
    <xf numFmtId="0" fontId="79" fillId="0" borderId="340" applyNumberFormat="0" applyFill="0" applyAlignment="0" applyProtection="0"/>
    <xf numFmtId="0" fontId="79" fillId="0" borderId="340" applyNumberFormat="0" applyFill="0" applyAlignment="0" applyProtection="0"/>
    <xf numFmtId="0" fontId="79" fillId="0" borderId="340" applyNumberFormat="0" applyFill="0" applyAlignment="0" applyProtection="0"/>
    <xf numFmtId="0" fontId="8" fillId="0" borderId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8" fillId="0" borderId="0"/>
    <xf numFmtId="0" fontId="66" fillId="8" borderId="341" applyNumberFormat="0" applyAlignment="0" applyProtection="0"/>
    <xf numFmtId="0" fontId="66" fillId="8" borderId="341" applyNumberFormat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8" fillId="0" borderId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79" fillId="0" borderId="344" applyNumberFormat="0" applyFill="0" applyAlignment="0" applyProtection="0"/>
    <xf numFmtId="0" fontId="8" fillId="0" borderId="0"/>
    <xf numFmtId="0" fontId="79" fillId="0" borderId="348" applyNumberFormat="0" applyFill="0" applyAlignment="0" applyProtection="0"/>
    <xf numFmtId="0" fontId="79" fillId="0" borderId="348" applyNumberFormat="0" applyFill="0" applyAlignment="0" applyProtection="0"/>
    <xf numFmtId="0" fontId="79" fillId="0" borderId="348" applyNumberFormat="0" applyFill="0" applyAlignment="0" applyProtection="0"/>
    <xf numFmtId="0" fontId="79" fillId="0" borderId="348" applyNumberFormat="0" applyFill="0" applyAlignment="0" applyProtection="0"/>
    <xf numFmtId="0" fontId="8" fillId="0" borderId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8" fillId="0" borderId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187" fillId="0" borderId="0"/>
    <xf numFmtId="0" fontId="243" fillId="0" borderId="0"/>
    <xf numFmtId="0" fontId="245" fillId="121" borderId="0"/>
    <xf numFmtId="0" fontId="251" fillId="0" borderId="0"/>
    <xf numFmtId="0" fontId="245" fillId="121" borderId="0"/>
    <xf numFmtId="0" fontId="245" fillId="121" borderId="0"/>
    <xf numFmtId="0" fontId="249" fillId="0" borderId="0"/>
    <xf numFmtId="0" fontId="245" fillId="121" borderId="0"/>
    <xf numFmtId="0" fontId="245" fillId="121" borderId="0"/>
    <xf numFmtId="0" fontId="243" fillId="0" borderId="0"/>
    <xf numFmtId="0" fontId="259" fillId="85" borderId="50"/>
    <xf numFmtId="0" fontId="187" fillId="0" borderId="0"/>
    <xf numFmtId="0" fontId="187" fillId="0" borderId="0"/>
    <xf numFmtId="0" fontId="187" fillId="0" borderId="0"/>
    <xf numFmtId="0" fontId="245" fillId="121" borderId="0"/>
    <xf numFmtId="0" fontId="245" fillId="121" borderId="0"/>
    <xf numFmtId="0" fontId="245" fillId="121" borderId="0"/>
    <xf numFmtId="0" fontId="259" fillId="85" borderId="50"/>
    <xf numFmtId="0" fontId="245" fillId="121" borderId="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259" fillId="85" borderId="50"/>
    <xf numFmtId="0" fontId="243" fillId="0" borderId="0"/>
    <xf numFmtId="0" fontId="187" fillId="0" borderId="0"/>
    <xf numFmtId="0" fontId="191" fillId="0" borderId="0"/>
    <xf numFmtId="0" fontId="105" fillId="0" borderId="112"/>
    <xf numFmtId="0" fontId="191" fillId="125" borderId="0" applyBorder="0" applyProtection="0"/>
    <xf numFmtId="0" fontId="105" fillId="0" borderId="112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91" fillId="125" borderId="0" applyBorder="0" applyProtection="0"/>
    <xf numFmtId="0" fontId="105" fillId="0" borderId="112"/>
    <xf numFmtId="4" fontId="191" fillId="0" borderId="0"/>
    <xf numFmtId="4" fontId="191" fillId="0" borderId="0"/>
    <xf numFmtId="0" fontId="105" fillId="0" borderId="112"/>
    <xf numFmtId="4" fontId="191" fillId="0" borderId="0"/>
    <xf numFmtId="0" fontId="105" fillId="0" borderId="112"/>
    <xf numFmtId="9" fontId="191" fillId="0" borderId="0" applyBorder="0" applyProtection="0"/>
    <xf numFmtId="0" fontId="105" fillId="0" borderId="112"/>
    <xf numFmtId="0" fontId="191" fillId="0" borderId="0"/>
    <xf numFmtId="4" fontId="191" fillId="0" borderId="0"/>
    <xf numFmtId="0" fontId="105" fillId="0" borderId="112"/>
    <xf numFmtId="0" fontId="191" fillId="0" borderId="0"/>
    <xf numFmtId="4" fontId="191" fillId="0" borderId="0"/>
    <xf numFmtId="176" fontId="191" fillId="0" borderId="0" applyBorder="0" applyProtection="0"/>
    <xf numFmtId="0" fontId="191" fillId="0" borderId="0"/>
    <xf numFmtId="0" fontId="191" fillId="0" borderId="0"/>
    <xf numFmtId="0" fontId="191" fillId="0" borderId="0"/>
    <xf numFmtId="4" fontId="191" fillId="0" borderId="0"/>
    <xf numFmtId="0" fontId="191" fillId="0" borderId="0"/>
    <xf numFmtId="4" fontId="191" fillId="0" borderId="0"/>
    <xf numFmtId="0" fontId="7" fillId="0" borderId="0"/>
    <xf numFmtId="0" fontId="69" fillId="7" borderId="359" applyNumberFormat="0" applyAlignment="0" applyProtection="0"/>
    <xf numFmtId="0" fontId="69" fillId="8" borderId="359" applyNumberFormat="0" applyAlignment="0" applyProtection="0"/>
    <xf numFmtId="0" fontId="69" fillId="7" borderId="359" applyNumberFormat="0" applyAlignment="0" applyProtection="0"/>
    <xf numFmtId="0" fontId="69" fillId="7" borderId="359" applyNumberFormat="0" applyAlignment="0" applyProtection="0"/>
    <xf numFmtId="0" fontId="69" fillId="7" borderId="359" applyNumberFormat="0" applyAlignment="0" applyProtection="0"/>
    <xf numFmtId="0" fontId="66" fillId="8" borderId="359" applyNumberFormat="0" applyAlignment="0" applyProtection="0"/>
    <xf numFmtId="0" fontId="66" fillId="8" borderId="359" applyNumberFormat="0" applyAlignment="0" applyProtection="0"/>
    <xf numFmtId="0" fontId="66" fillId="8" borderId="359" applyNumberFormat="0" applyAlignment="0" applyProtection="0"/>
    <xf numFmtId="0" fontId="66" fillId="8" borderId="359" applyNumberFormat="0" applyAlignment="0" applyProtection="0"/>
    <xf numFmtId="0" fontId="66" fillId="8" borderId="359" applyNumberFormat="0" applyAlignment="0" applyProtection="0"/>
    <xf numFmtId="0" fontId="72" fillId="8" borderId="399" applyNumberFormat="0" applyAlignment="0" applyProtection="0"/>
    <xf numFmtId="0" fontId="7" fillId="0" borderId="0"/>
    <xf numFmtId="0" fontId="72" fillId="8" borderId="369" applyNumberFormat="0" applyAlignment="0" applyProtection="0"/>
    <xf numFmtId="0" fontId="72" fillId="8" borderId="369" applyNumberFormat="0" applyAlignment="0" applyProtection="0"/>
    <xf numFmtId="0" fontId="62" fillId="23" borderId="390" applyNumberFormat="0" applyAlignment="0" applyProtection="0"/>
    <xf numFmtId="0" fontId="72" fillId="8" borderId="369" applyNumberFormat="0" applyAlignment="0" applyProtection="0"/>
    <xf numFmtId="0" fontId="62" fillId="23" borderId="368" applyNumberFormat="0" applyAlignment="0" applyProtection="0"/>
    <xf numFmtId="0" fontId="62" fillId="23" borderId="368" applyNumberFormat="0" applyAlignment="0" applyProtection="0"/>
    <xf numFmtId="0" fontId="62" fillId="23" borderId="368" applyNumberFormat="0" applyAlignment="0" applyProtection="0"/>
    <xf numFmtId="0" fontId="62" fillId="23" borderId="368" applyNumberFormat="0" applyAlignment="0" applyProtection="0"/>
    <xf numFmtId="0" fontId="62" fillId="23" borderId="368" applyNumberFormat="0" applyAlignment="0" applyProtection="0"/>
    <xf numFmtId="0" fontId="69" fillId="8" borderId="397" applyNumberFormat="0" applyAlignment="0" applyProtection="0"/>
    <xf numFmtId="0" fontId="69" fillId="7" borderId="367" applyNumberFormat="0" applyAlignment="0" applyProtection="0"/>
    <xf numFmtId="0" fontId="69" fillId="8" borderId="367" applyNumberFormat="0" applyAlignment="0" applyProtection="0"/>
    <xf numFmtId="0" fontId="69" fillId="7" borderId="367" applyNumberFormat="0" applyAlignment="0" applyProtection="0"/>
    <xf numFmtId="0" fontId="69" fillId="7" borderId="367" applyNumberFormat="0" applyAlignment="0" applyProtection="0"/>
    <xf numFmtId="0" fontId="69" fillId="7" borderId="367" applyNumberFormat="0" applyAlignment="0" applyProtection="0"/>
    <xf numFmtId="0" fontId="62" fillId="23" borderId="394" applyNumberFormat="0" applyAlignment="0" applyProtection="0"/>
    <xf numFmtId="0" fontId="72" fillId="8" borderId="395" applyNumberFormat="0" applyAlignment="0" applyProtection="0"/>
    <xf numFmtId="0" fontId="66" fillId="8" borderId="367" applyNumberFormat="0" applyAlignment="0" applyProtection="0"/>
    <xf numFmtId="0" fontId="66" fillId="8" borderId="367" applyNumberFormat="0" applyAlignment="0" applyProtection="0"/>
    <xf numFmtId="0" fontId="66" fillId="8" borderId="367" applyNumberFormat="0" applyAlignment="0" applyProtection="0"/>
    <xf numFmtId="0" fontId="66" fillId="8" borderId="367" applyNumberFormat="0" applyAlignment="0" applyProtection="0"/>
    <xf numFmtId="0" fontId="66" fillId="8" borderId="367" applyNumberFormat="0" applyAlignment="0" applyProtection="0"/>
    <xf numFmtId="0" fontId="7" fillId="0" borderId="0"/>
    <xf numFmtId="0" fontId="69" fillId="7" borderId="389" applyNumberFormat="0" applyAlignment="0" applyProtection="0"/>
    <xf numFmtId="0" fontId="66" fillId="8" borderId="389" applyNumberFormat="0" applyAlignment="0" applyProtection="0"/>
    <xf numFmtId="0" fontId="72" fillId="8" borderId="378" applyNumberFormat="0" applyAlignment="0" applyProtection="0"/>
    <xf numFmtId="0" fontId="72" fillId="8" borderId="399" applyNumberFormat="0" applyAlignment="0" applyProtection="0"/>
    <xf numFmtId="0" fontId="62" fillId="23" borderId="398" applyNumberFormat="0" applyAlignment="0" applyProtection="0"/>
    <xf numFmtId="0" fontId="72" fillId="8" borderId="378" applyNumberFormat="0" applyAlignment="0" applyProtection="0"/>
    <xf numFmtId="0" fontId="62" fillId="23" borderId="377" applyNumberFormat="0" applyAlignment="0" applyProtection="0"/>
    <xf numFmtId="0" fontId="62" fillId="23" borderId="377" applyNumberFormat="0" applyAlignment="0" applyProtection="0"/>
    <xf numFmtId="0" fontId="62" fillId="23" borderId="377" applyNumberFormat="0" applyAlignment="0" applyProtection="0"/>
    <xf numFmtId="0" fontId="69" fillId="8" borderId="376" applyNumberFormat="0" applyAlignment="0" applyProtection="0"/>
    <xf numFmtId="0" fontId="69" fillId="7" borderId="376" applyNumberFormat="0" applyAlignment="0" applyProtection="0"/>
    <xf numFmtId="0" fontId="69" fillId="7" borderId="376" applyNumberFormat="0" applyAlignment="0" applyProtection="0"/>
    <xf numFmtId="0" fontId="66" fillId="8" borderId="376" applyNumberFormat="0" applyAlignment="0" applyProtection="0"/>
    <xf numFmtId="0" fontId="66" fillId="8" borderId="376" applyNumberFormat="0" applyAlignment="0" applyProtection="0"/>
    <xf numFmtId="0" fontId="66" fillId="8" borderId="376" applyNumberFormat="0" applyAlignment="0" applyProtection="0"/>
    <xf numFmtId="0" fontId="72" fillId="8" borderId="387" applyNumberFormat="0" applyAlignment="0" applyProtection="0"/>
    <xf numFmtId="0" fontId="72" fillId="8" borderId="387" applyNumberFormat="0" applyAlignment="0" applyProtection="0"/>
    <xf numFmtId="0" fontId="62" fillId="23" borderId="386" applyNumberFormat="0" applyAlignment="0" applyProtection="0"/>
    <xf numFmtId="0" fontId="62" fillId="23" borderId="386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66" fillId="8" borderId="349" applyNumberFormat="0" applyAlignment="0" applyProtection="0"/>
    <xf numFmtId="0" fontId="69" fillId="8" borderId="385" applyNumberFormat="0" applyAlignment="0" applyProtection="0"/>
    <xf numFmtId="0" fontId="69" fillId="7" borderId="385" applyNumberFormat="0" applyAlignment="0" applyProtection="0"/>
    <xf numFmtId="0" fontId="66" fillId="8" borderId="385" applyNumberFormat="0" applyAlignment="0" applyProtection="0"/>
    <xf numFmtId="0" fontId="66" fillId="8" borderId="385" applyNumberFormat="0" applyAlignment="0" applyProtection="0"/>
    <xf numFmtId="0" fontId="79" fillId="0" borderId="392" applyNumberFormat="0" applyFill="0" applyAlignment="0" applyProtection="0"/>
    <xf numFmtId="0" fontId="72" fillId="8" borderId="391" applyNumberFormat="0" applyAlignment="0" applyProtection="0"/>
    <xf numFmtId="0" fontId="62" fillId="23" borderId="390" applyNumberFormat="0" applyAlignment="0" applyProtection="0"/>
    <xf numFmtId="0" fontId="66" fillId="8" borderId="389" applyNumberFormat="0" applyAlignment="0" applyProtection="0"/>
    <xf numFmtId="0" fontId="7" fillId="0" borderId="0"/>
    <xf numFmtId="0" fontId="72" fillId="8" borderId="399" applyNumberFormat="0" applyAlignment="0" applyProtection="0"/>
    <xf numFmtId="0" fontId="69" fillId="7" borderId="397" applyNumberFormat="0" applyAlignment="0" applyProtection="0"/>
    <xf numFmtId="0" fontId="69" fillId="7" borderId="397" applyNumberFormat="0" applyAlignment="0" applyProtection="0"/>
    <xf numFmtId="0" fontId="66" fillId="8" borderId="397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7" borderId="349" applyNumberFormat="0" applyAlignment="0" applyProtection="0"/>
    <xf numFmtId="0" fontId="69" fillId="8" borderId="349" applyNumberFormat="0" applyAlignment="0" applyProtection="0"/>
    <xf numFmtId="0" fontId="69" fillId="7" borderId="349" applyNumberFormat="0" applyAlignment="0" applyProtection="0"/>
    <xf numFmtId="0" fontId="66" fillId="8" borderId="401" applyNumberFormat="0" applyAlignment="0" applyProtection="0"/>
    <xf numFmtId="0" fontId="66" fillId="8" borderId="401" applyNumberFormat="0" applyAlignment="0" applyProtection="0"/>
    <xf numFmtId="0" fontId="69" fillId="7" borderId="401" applyNumberFormat="0" applyAlignment="0" applyProtection="0"/>
    <xf numFmtId="0" fontId="62" fillId="23" borderId="402" applyNumberFormat="0" applyAlignment="0" applyProtection="0"/>
    <xf numFmtId="0" fontId="72" fillId="8" borderId="403" applyNumberFormat="0" applyAlignment="0" applyProtection="0"/>
    <xf numFmtId="0" fontId="66" fillId="8" borderId="393" applyNumberFormat="0" applyAlignment="0" applyProtection="0"/>
    <xf numFmtId="0" fontId="69" fillId="7" borderId="393" applyNumberFormat="0" applyAlignment="0" applyProtection="0"/>
    <xf numFmtId="0" fontId="7" fillId="0" borderId="0"/>
    <xf numFmtId="0" fontId="62" fillId="23" borderId="394" applyNumberFormat="0" applyAlignment="0" applyProtection="0"/>
    <xf numFmtId="0" fontId="72" fillId="8" borderId="395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62" fillId="23" borderId="350" applyNumberFormat="0" applyAlignment="0" applyProtection="0"/>
    <xf numFmtId="0" fontId="72" fillId="8" borderId="351" applyNumberFormat="0" applyAlignment="0" applyProtection="0"/>
    <xf numFmtId="9" fontId="7" fillId="0" borderId="0" applyFont="0" applyFill="0" applyBorder="0" applyAlignment="0" applyProtection="0"/>
    <xf numFmtId="0" fontId="66" fillId="8" borderId="381" applyNumberFormat="0" applyAlignment="0" applyProtection="0"/>
    <xf numFmtId="0" fontId="66" fillId="8" borderId="381" applyNumberFormat="0" applyAlignment="0" applyProtection="0"/>
    <xf numFmtId="0" fontId="69" fillId="7" borderId="381" applyNumberFormat="0" applyAlignment="0" applyProtection="0"/>
    <xf numFmtId="0" fontId="69" fillId="7" borderId="38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72" fillId="8" borderId="351" applyNumberFormat="0" applyAlignment="0" applyProtection="0"/>
    <xf numFmtId="0" fontId="62" fillId="23" borderId="382" applyNumberFormat="0" applyAlignment="0" applyProtection="0"/>
    <xf numFmtId="0" fontId="62" fillId="23" borderId="382" applyNumberFormat="0" applyAlignment="0" applyProtection="0"/>
    <xf numFmtId="0" fontId="62" fillId="23" borderId="382" applyNumberFormat="0" applyAlignment="0" applyProtection="0"/>
    <xf numFmtId="0" fontId="72" fillId="8" borderId="383" applyNumberFormat="0" applyAlignment="0" applyProtection="0"/>
    <xf numFmtId="0" fontId="7" fillId="0" borderId="0"/>
    <xf numFmtId="0" fontId="66" fillId="8" borderId="371" applyNumberFormat="0" applyAlignment="0" applyProtection="0"/>
    <xf numFmtId="0" fontId="66" fillId="8" borderId="371" applyNumberFormat="0" applyAlignment="0" applyProtection="0"/>
    <xf numFmtId="0" fontId="66" fillId="8" borderId="371" applyNumberFormat="0" applyAlignment="0" applyProtection="0"/>
    <xf numFmtId="0" fontId="69" fillId="7" borderId="389" applyNumberFormat="0" applyAlignment="0" applyProtection="0"/>
    <xf numFmtId="0" fontId="69" fillId="7" borderId="371" applyNumberFormat="0" applyAlignment="0" applyProtection="0"/>
    <xf numFmtId="0" fontId="69" fillId="8" borderId="371" applyNumberFormat="0" applyAlignment="0" applyProtection="0"/>
    <xf numFmtId="0" fontId="69" fillId="7" borderId="371" applyNumberFormat="0" applyAlignment="0" applyProtection="0"/>
    <xf numFmtId="0" fontId="62" fillId="23" borderId="372" applyNumberFormat="0" applyAlignment="0" applyProtection="0"/>
    <xf numFmtId="0" fontId="62" fillId="23" borderId="372" applyNumberFormat="0" applyAlignment="0" applyProtection="0"/>
    <xf numFmtId="0" fontId="72" fillId="8" borderId="373" applyNumberFormat="0" applyAlignment="0" applyProtection="0"/>
    <xf numFmtId="0" fontId="69" fillId="8" borderId="401" applyNumberFormat="0" applyAlignment="0" applyProtection="0"/>
    <xf numFmtId="0" fontId="62" fillId="23" borderId="402" applyNumberFormat="0" applyAlignment="0" applyProtection="0"/>
    <xf numFmtId="0" fontId="66" fillId="8" borderId="393" applyNumberFormat="0" applyAlignment="0" applyProtection="0"/>
    <xf numFmtId="0" fontId="72" fillId="8" borderId="373" applyNumberFormat="0" applyAlignment="0" applyProtection="0"/>
    <xf numFmtId="0" fontId="72" fillId="8" borderId="373" applyNumberFormat="0" applyAlignment="0" applyProtection="0"/>
    <xf numFmtId="0" fontId="72" fillId="8" borderId="373" applyNumberFormat="0" applyAlignment="0" applyProtection="0"/>
    <xf numFmtId="0" fontId="72" fillId="8" borderId="373" applyNumberFormat="0" applyAlignment="0" applyProtection="0"/>
    <xf numFmtId="0" fontId="72" fillId="8" borderId="395" applyNumberFormat="0" applyAlignment="0" applyProtection="0"/>
    <xf numFmtId="0" fontId="7" fillId="0" borderId="0"/>
    <xf numFmtId="0" fontId="66" fillId="8" borderId="363" applyNumberFormat="0" applyAlignment="0" applyProtection="0"/>
    <xf numFmtId="0" fontId="66" fillId="8" borderId="363" applyNumberFormat="0" applyAlignment="0" applyProtection="0"/>
    <xf numFmtId="0" fontId="66" fillId="8" borderId="363" applyNumberFormat="0" applyAlignment="0" applyProtection="0"/>
    <xf numFmtId="0" fontId="66" fillId="8" borderId="363" applyNumberFormat="0" applyAlignment="0" applyProtection="0"/>
    <xf numFmtId="0" fontId="66" fillId="8" borderId="363" applyNumberFormat="0" applyAlignment="0" applyProtection="0"/>
    <xf numFmtId="0" fontId="69" fillId="7" borderId="363" applyNumberFormat="0" applyAlignment="0" applyProtection="0"/>
    <xf numFmtId="0" fontId="69" fillId="7" borderId="363" applyNumberFormat="0" applyAlignment="0" applyProtection="0"/>
    <xf numFmtId="0" fontId="69" fillId="7" borderId="363" applyNumberFormat="0" applyAlignment="0" applyProtection="0"/>
    <xf numFmtId="0" fontId="69" fillId="8" borderId="363" applyNumberFormat="0" applyAlignment="0" applyProtection="0"/>
    <xf numFmtId="0" fontId="69" fillId="7" borderId="363" applyNumberFormat="0" applyAlignment="0" applyProtection="0"/>
    <xf numFmtId="0" fontId="66" fillId="8" borderId="401" applyNumberFormat="0" applyAlignment="0" applyProtection="0"/>
    <xf numFmtId="0" fontId="69" fillId="7" borderId="401" applyNumberFormat="0" applyAlignment="0" applyProtection="0"/>
    <xf numFmtId="0" fontId="62" fillId="23" borderId="402" applyNumberFormat="0" applyAlignment="0" applyProtection="0"/>
    <xf numFmtId="0" fontId="66" fillId="8" borderId="393" applyNumberFormat="0" applyAlignment="0" applyProtection="0"/>
    <xf numFmtId="0" fontId="62" fillId="23" borderId="364" applyNumberFormat="0" applyAlignment="0" applyProtection="0"/>
    <xf numFmtId="0" fontId="62" fillId="23" borderId="364" applyNumberFormat="0" applyAlignment="0" applyProtection="0"/>
    <xf numFmtId="0" fontId="62" fillId="23" borderId="364" applyNumberFormat="0" applyAlignment="0" applyProtection="0"/>
    <xf numFmtId="0" fontId="62" fillId="23" borderId="364" applyNumberFormat="0" applyAlignment="0" applyProtection="0"/>
    <xf numFmtId="0" fontId="62" fillId="23" borderId="364" applyNumberFormat="0" applyAlignment="0" applyProtection="0"/>
    <xf numFmtId="0" fontId="72" fillId="8" borderId="365" applyNumberFormat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79" fillId="0" borderId="352" applyNumberFormat="0" applyFill="0" applyAlignment="0" applyProtection="0"/>
    <xf numFmtId="0" fontId="66" fillId="8" borderId="397" applyNumberFormat="0" applyAlignment="0" applyProtection="0"/>
    <xf numFmtId="43" fontId="7" fillId="0" borderId="0" applyFont="0" applyFill="0" applyBorder="0" applyAlignment="0" applyProtection="0"/>
    <xf numFmtId="0" fontId="72" fillId="8" borderId="365" applyNumberFormat="0" applyAlignment="0" applyProtection="0"/>
    <xf numFmtId="0" fontId="72" fillId="8" borderId="365" applyNumberFormat="0" applyAlignment="0" applyProtection="0"/>
    <xf numFmtId="0" fontId="7" fillId="0" borderId="0"/>
    <xf numFmtId="0" fontId="7" fillId="0" borderId="0"/>
    <xf numFmtId="0" fontId="7" fillId="0" borderId="0"/>
    <xf numFmtId="0" fontId="66" fillId="8" borderId="354" applyNumberFormat="0" applyAlignment="0" applyProtection="0"/>
    <xf numFmtId="0" fontId="66" fillId="8" borderId="354" applyNumberFormat="0" applyAlignment="0" applyProtection="0"/>
    <xf numFmtId="0" fontId="66" fillId="8" borderId="354" applyNumberFormat="0" applyAlignment="0" applyProtection="0"/>
    <xf numFmtId="0" fontId="66" fillId="8" borderId="354" applyNumberFormat="0" applyAlignment="0" applyProtection="0"/>
    <xf numFmtId="0" fontId="66" fillId="8" borderId="354" applyNumberFormat="0" applyAlignment="0" applyProtection="0"/>
    <xf numFmtId="0" fontId="72" fillId="8" borderId="391" applyNumberFormat="0" applyAlignment="0" applyProtection="0"/>
    <xf numFmtId="0" fontId="69" fillId="7" borderId="354" applyNumberFormat="0" applyAlignment="0" applyProtection="0"/>
    <xf numFmtId="0" fontId="69" fillId="7" borderId="354" applyNumberFormat="0" applyAlignment="0" applyProtection="0"/>
    <xf numFmtId="0" fontId="69" fillId="7" borderId="354" applyNumberFormat="0" applyAlignment="0" applyProtection="0"/>
    <xf numFmtId="0" fontId="69" fillId="8" borderId="354" applyNumberFormat="0" applyAlignment="0" applyProtection="0"/>
    <xf numFmtId="0" fontId="69" fillId="7" borderId="354" applyNumberFormat="0" applyAlignment="0" applyProtection="0"/>
    <xf numFmtId="0" fontId="7" fillId="0" borderId="0"/>
    <xf numFmtId="0" fontId="66" fillId="8" borderId="393" applyNumberFormat="0" applyAlignment="0" applyProtection="0"/>
    <xf numFmtId="0" fontId="69" fillId="8" borderId="393" applyNumberFormat="0" applyAlignment="0" applyProtection="0"/>
    <xf numFmtId="0" fontId="66" fillId="8" borderId="397" applyNumberFormat="0" applyAlignment="0" applyProtection="0"/>
    <xf numFmtId="0" fontId="62" fillId="23" borderId="355" applyNumberFormat="0" applyAlignment="0" applyProtection="0"/>
    <xf numFmtId="0" fontId="62" fillId="23" borderId="355" applyNumberFormat="0" applyAlignment="0" applyProtection="0"/>
    <xf numFmtId="0" fontId="62" fillId="23" borderId="355" applyNumberFormat="0" applyAlignment="0" applyProtection="0"/>
    <xf numFmtId="0" fontId="62" fillId="23" borderId="355" applyNumberFormat="0" applyAlignment="0" applyProtection="0"/>
    <xf numFmtId="0" fontId="62" fillId="23" borderId="355" applyNumberFormat="0" applyAlignment="0" applyProtection="0"/>
    <xf numFmtId="0" fontId="72" fillId="8" borderId="356" applyNumberFormat="0" applyAlignment="0" applyProtection="0"/>
    <xf numFmtId="0" fontId="66" fillId="8" borderId="381" applyNumberFormat="0" applyAlignment="0" applyProtection="0"/>
    <xf numFmtId="0" fontId="69" fillId="7" borderId="381" applyNumberFormat="0" applyAlignment="0" applyProtection="0"/>
    <xf numFmtId="0" fontId="72" fillId="8" borderId="356" applyNumberFormat="0" applyAlignment="0" applyProtection="0"/>
    <xf numFmtId="0" fontId="72" fillId="8" borderId="356" applyNumberFormat="0" applyAlignment="0" applyProtection="0"/>
    <xf numFmtId="0" fontId="72" fillId="8" borderId="356" applyNumberFormat="0" applyAlignment="0" applyProtection="0"/>
    <xf numFmtId="0" fontId="72" fillId="8" borderId="356" applyNumberFormat="0" applyAlignment="0" applyProtection="0"/>
    <xf numFmtId="0" fontId="72" fillId="8" borderId="383" applyNumberFormat="0" applyAlignment="0" applyProtection="0"/>
    <xf numFmtId="0" fontId="69" fillId="7" borderId="371" applyNumberFormat="0" applyAlignment="0" applyProtection="0"/>
    <xf numFmtId="0" fontId="66" fillId="8" borderId="371" applyNumberFormat="0" applyAlignment="0" applyProtection="0"/>
    <xf numFmtId="0" fontId="66" fillId="8" borderId="371" applyNumberFormat="0" applyAlignment="0" applyProtection="0"/>
    <xf numFmtId="0" fontId="69" fillId="7" borderId="371" applyNumberFormat="0" applyAlignment="0" applyProtection="0"/>
    <xf numFmtId="0" fontId="62" fillId="23" borderId="372" applyNumberFormat="0" applyAlignment="0" applyProtection="0"/>
    <xf numFmtId="0" fontId="62" fillId="23" borderId="372" applyNumberFormat="0" applyAlignment="0" applyProtection="0"/>
    <xf numFmtId="0" fontId="62" fillId="23" borderId="372" applyNumberFormat="0" applyAlignment="0" applyProtection="0"/>
    <xf numFmtId="0" fontId="72" fillId="8" borderId="403" applyNumberFormat="0" applyAlignment="0" applyProtection="0"/>
    <xf numFmtId="0" fontId="62" fillId="23" borderId="402" applyNumberFormat="0" applyAlignment="0" applyProtection="0"/>
    <xf numFmtId="0" fontId="79" fillId="0" borderId="357" applyNumberFormat="0" applyFill="0" applyAlignment="0" applyProtection="0"/>
    <xf numFmtId="0" fontId="79" fillId="0" borderId="357" applyNumberFormat="0" applyFill="0" applyAlignment="0" applyProtection="0"/>
    <xf numFmtId="0" fontId="79" fillId="0" borderId="357" applyNumberFormat="0" applyFill="0" applyAlignment="0" applyProtection="0"/>
    <xf numFmtId="0" fontId="79" fillId="0" borderId="357" applyNumberFormat="0" applyFill="0" applyAlignment="0" applyProtection="0"/>
    <xf numFmtId="43" fontId="7" fillId="0" borderId="0" applyFont="0" applyFill="0" applyBorder="0" applyAlignment="0" applyProtection="0"/>
    <xf numFmtId="0" fontId="72" fillId="8" borderId="365" applyNumberFormat="0" applyAlignment="0" applyProtection="0"/>
    <xf numFmtId="0" fontId="72" fillId="8" borderId="365" applyNumberFormat="0" applyAlignment="0" applyProtection="0"/>
    <xf numFmtId="0" fontId="62" fillId="23" borderId="398" applyNumberFormat="0" applyAlignment="0" applyProtection="0"/>
    <xf numFmtId="0" fontId="66" fillId="8" borderId="389" applyNumberFormat="0" applyAlignment="0" applyProtection="0"/>
    <xf numFmtId="0" fontId="62" fillId="23" borderId="360" applyNumberFormat="0" applyAlignment="0" applyProtection="0"/>
    <xf numFmtId="0" fontId="62" fillId="23" borderId="360" applyNumberFormat="0" applyAlignment="0" applyProtection="0"/>
    <xf numFmtId="0" fontId="62" fillId="23" borderId="360" applyNumberFormat="0" applyAlignment="0" applyProtection="0"/>
    <xf numFmtId="0" fontId="62" fillId="23" borderId="360" applyNumberFormat="0" applyAlignment="0" applyProtection="0"/>
    <xf numFmtId="0" fontId="62" fillId="23" borderId="360" applyNumberFormat="0" applyAlignment="0" applyProtection="0"/>
    <xf numFmtId="0" fontId="72" fillId="8" borderId="361" applyNumberFormat="0" applyAlignment="0" applyProtection="0"/>
    <xf numFmtId="0" fontId="66" fillId="8" borderId="385" applyNumberFormat="0" applyAlignment="0" applyProtection="0"/>
    <xf numFmtId="0" fontId="69" fillId="7" borderId="385" applyNumberFormat="0" applyAlignment="0" applyProtection="0"/>
    <xf numFmtId="0" fontId="72" fillId="8" borderId="361" applyNumberFormat="0" applyAlignment="0" applyProtection="0"/>
    <xf numFmtId="0" fontId="72" fillId="8" borderId="361" applyNumberFormat="0" applyAlignment="0" applyProtection="0"/>
    <xf numFmtId="0" fontId="72" fillId="8" borderId="361" applyNumberFormat="0" applyAlignment="0" applyProtection="0"/>
    <xf numFmtId="0" fontId="72" fillId="8" borderId="361" applyNumberFormat="0" applyAlignment="0" applyProtection="0"/>
    <xf numFmtId="0" fontId="69" fillId="7" borderId="376" applyNumberFormat="0" applyAlignment="0" applyProtection="0"/>
    <xf numFmtId="0" fontId="62" fillId="23" borderId="386" applyNumberFormat="0" applyAlignment="0" applyProtection="0"/>
    <xf numFmtId="0" fontId="62" fillId="23" borderId="386" applyNumberFormat="0" applyAlignment="0" applyProtection="0"/>
    <xf numFmtId="0" fontId="72" fillId="8" borderId="387" applyNumberFormat="0" applyAlignment="0" applyProtection="0"/>
    <xf numFmtId="0" fontId="7" fillId="0" borderId="0"/>
    <xf numFmtId="0" fontId="66" fillId="8" borderId="376" applyNumberFormat="0" applyAlignment="0" applyProtection="0"/>
    <xf numFmtId="0" fontId="66" fillId="8" borderId="376" applyNumberFormat="0" applyAlignment="0" applyProtection="0"/>
    <xf numFmtId="0" fontId="69" fillId="7" borderId="376" applyNumberFormat="0" applyAlignment="0" applyProtection="0"/>
    <xf numFmtId="0" fontId="62" fillId="23" borderId="377" applyNumberFormat="0" applyAlignment="0" applyProtection="0"/>
    <xf numFmtId="0" fontId="62" fillId="23" borderId="377" applyNumberFormat="0" applyAlignment="0" applyProtection="0"/>
    <xf numFmtId="0" fontId="79" fillId="0" borderId="362" applyNumberFormat="0" applyFill="0" applyAlignment="0" applyProtection="0"/>
    <xf numFmtId="0" fontId="79" fillId="0" borderId="362" applyNumberFormat="0" applyFill="0" applyAlignment="0" applyProtection="0"/>
    <xf numFmtId="0" fontId="79" fillId="0" borderId="362" applyNumberFormat="0" applyFill="0" applyAlignment="0" applyProtection="0"/>
    <xf numFmtId="0" fontId="79" fillId="0" borderId="362" applyNumberFormat="0" applyFill="0" applyAlignment="0" applyProtection="0"/>
    <xf numFmtId="0" fontId="62" fillId="23" borderId="390" applyNumberFormat="0" applyAlignment="0" applyProtection="0"/>
    <xf numFmtId="0" fontId="72" fillId="8" borderId="369" applyNumberFormat="0" applyAlignment="0" applyProtection="0"/>
    <xf numFmtId="0" fontId="72" fillId="8" borderId="369" applyNumberFormat="0" applyAlignment="0" applyProtection="0"/>
    <xf numFmtId="0" fontId="69" fillId="7" borderId="385" applyNumberFormat="0" applyAlignment="0" applyProtection="0"/>
    <xf numFmtId="0" fontId="66" fillId="8" borderId="381" applyNumberFormat="0" applyAlignment="0" applyProtection="0"/>
    <xf numFmtId="0" fontId="7" fillId="0" borderId="0"/>
    <xf numFmtId="0" fontId="66" fillId="8" borderId="381" applyNumberFormat="0" applyAlignment="0" applyProtection="0"/>
    <xf numFmtId="0" fontId="69" fillId="7" borderId="397" applyNumberFormat="0" applyAlignment="0" applyProtection="0"/>
    <xf numFmtId="0" fontId="69" fillId="8" borderId="381" applyNumberFormat="0" applyAlignment="0" applyProtection="0"/>
    <xf numFmtId="0" fontId="69" fillId="7" borderId="381" applyNumberFormat="0" applyAlignment="0" applyProtection="0"/>
    <xf numFmtId="0" fontId="62" fillId="23" borderId="382" applyNumberFormat="0" applyAlignment="0" applyProtection="0"/>
    <xf numFmtId="0" fontId="62" fillId="23" borderId="382" applyNumberFormat="0" applyAlignment="0" applyProtection="0"/>
    <xf numFmtId="0" fontId="72" fillId="8" borderId="383" applyNumberFormat="0" applyAlignment="0" applyProtection="0"/>
    <xf numFmtId="0" fontId="79" fillId="0" borderId="366" applyNumberFormat="0" applyFill="0" applyAlignment="0" applyProtection="0"/>
    <xf numFmtId="0" fontId="79" fillId="0" borderId="366" applyNumberFormat="0" applyFill="0" applyAlignment="0" applyProtection="0"/>
    <xf numFmtId="0" fontId="79" fillId="0" borderId="366" applyNumberFormat="0" applyFill="0" applyAlignment="0" applyProtection="0"/>
    <xf numFmtId="0" fontId="79" fillId="0" borderId="366" applyNumberFormat="0" applyFill="0" applyAlignment="0" applyProtection="0"/>
    <xf numFmtId="0" fontId="7" fillId="0" borderId="0"/>
    <xf numFmtId="0" fontId="7" fillId="0" borderId="0"/>
    <xf numFmtId="0" fontId="66" fillId="8" borderId="385" applyNumberFormat="0" applyAlignment="0" applyProtection="0"/>
    <xf numFmtId="0" fontId="66" fillId="8" borderId="385" applyNumberFormat="0" applyAlignment="0" applyProtection="0"/>
    <xf numFmtId="0" fontId="69" fillId="7" borderId="385" applyNumberFormat="0" applyAlignment="0" applyProtection="0"/>
    <xf numFmtId="0" fontId="62" fillId="23" borderId="386" applyNumberFormat="0" applyAlignment="0" applyProtection="0"/>
    <xf numFmtId="0" fontId="79" fillId="0" borderId="370" applyNumberFormat="0" applyFill="0" applyAlignment="0" applyProtection="0"/>
    <xf numFmtId="0" fontId="79" fillId="0" borderId="370" applyNumberFormat="0" applyFill="0" applyAlignment="0" applyProtection="0"/>
    <xf numFmtId="0" fontId="79" fillId="0" borderId="370" applyNumberFormat="0" applyFill="0" applyAlignment="0" applyProtection="0"/>
    <xf numFmtId="0" fontId="79" fillId="0" borderId="370" applyNumberFormat="0" applyFill="0" applyAlignment="0" applyProtection="0"/>
    <xf numFmtId="0" fontId="72" fillId="8" borderId="378" applyNumberFormat="0" applyAlignment="0" applyProtection="0"/>
    <xf numFmtId="0" fontId="72" fillId="8" borderId="378" applyNumberFormat="0" applyAlignment="0" applyProtection="0"/>
    <xf numFmtId="0" fontId="72" fillId="8" borderId="378" applyNumberFormat="0" applyAlignment="0" applyProtection="0"/>
    <xf numFmtId="0" fontId="69" fillId="7" borderId="389" applyNumberFormat="0" applyAlignment="0" applyProtection="0"/>
    <xf numFmtId="0" fontId="69" fillId="7" borderId="397" applyNumberFormat="0" applyAlignment="0" applyProtection="0"/>
    <xf numFmtId="0" fontId="66" fillId="8" borderId="397" applyNumberFormat="0" applyAlignment="0" applyProtection="0"/>
    <xf numFmtId="0" fontId="79" fillId="0" borderId="374" applyNumberFormat="0" applyFill="0" applyAlignment="0" applyProtection="0"/>
    <xf numFmtId="0" fontId="79" fillId="0" borderId="374" applyNumberFormat="0" applyFill="0" applyAlignment="0" applyProtection="0"/>
    <xf numFmtId="0" fontId="79" fillId="0" borderId="374" applyNumberFormat="0" applyFill="0" applyAlignment="0" applyProtection="0"/>
    <xf numFmtId="0" fontId="79" fillId="0" borderId="374" applyNumberFormat="0" applyFill="0" applyAlignment="0" applyProtection="0"/>
    <xf numFmtId="0" fontId="66" fillId="8" borderId="401" applyNumberFormat="0" applyAlignment="0" applyProtection="0"/>
    <xf numFmtId="0" fontId="72" fillId="8" borderId="383" applyNumberFormat="0" applyAlignment="0" applyProtection="0"/>
    <xf numFmtId="0" fontId="72" fillId="8" borderId="383" applyNumberFormat="0" applyAlignment="0" applyProtection="0"/>
    <xf numFmtId="0" fontId="66" fillId="8" borderId="393" applyNumberFormat="0" applyAlignment="0" applyProtection="0"/>
    <xf numFmtId="0" fontId="62" fillId="23" borderId="390" applyNumberFormat="0" applyAlignment="0" applyProtection="0"/>
    <xf numFmtId="0" fontId="72" fillId="8" borderId="391" applyNumberFormat="0" applyAlignment="0" applyProtection="0"/>
    <xf numFmtId="0" fontId="62" fillId="23" borderId="390" applyNumberFormat="0" applyAlignment="0" applyProtection="0"/>
    <xf numFmtId="0" fontId="72" fillId="8" borderId="391" applyNumberFormat="0" applyAlignment="0" applyProtection="0"/>
    <xf numFmtId="0" fontId="72" fillId="8" borderId="391" applyNumberFormat="0" applyAlignment="0" applyProtection="0"/>
    <xf numFmtId="0" fontId="79" fillId="0" borderId="379" applyNumberFormat="0" applyFill="0" applyAlignment="0" applyProtection="0"/>
    <xf numFmtId="0" fontId="79" fillId="0" borderId="379" applyNumberFormat="0" applyFill="0" applyAlignment="0" applyProtection="0"/>
    <xf numFmtId="0" fontId="79" fillId="0" borderId="379" applyNumberFormat="0" applyFill="0" applyAlignment="0" applyProtection="0"/>
    <xf numFmtId="0" fontId="79" fillId="0" borderId="379" applyNumberFormat="0" applyFill="0" applyAlignment="0" applyProtection="0"/>
    <xf numFmtId="0" fontId="66" fillId="8" borderId="397" applyNumberFormat="0" applyAlignment="0" applyProtection="0"/>
    <xf numFmtId="0" fontId="7" fillId="0" borderId="0"/>
    <xf numFmtId="0" fontId="72" fillId="8" borderId="387" applyNumberFormat="0" applyAlignment="0" applyProtection="0"/>
    <xf numFmtId="0" fontId="72" fillId="8" borderId="387" applyNumberFormat="0" applyAlignment="0" applyProtection="0"/>
    <xf numFmtId="0" fontId="72" fillId="8" borderId="403" applyNumberFormat="0" applyAlignment="0" applyProtection="0"/>
    <xf numFmtId="0" fontId="62" fillId="23" borderId="402" applyNumberFormat="0" applyAlignment="0" applyProtection="0"/>
    <xf numFmtId="0" fontId="69" fillId="7" borderId="393" applyNumberFormat="0" applyAlignment="0" applyProtection="0"/>
    <xf numFmtId="0" fontId="69" fillId="7" borderId="393" applyNumberFormat="0" applyAlignment="0" applyProtection="0"/>
    <xf numFmtId="0" fontId="69" fillId="7" borderId="393" applyNumberFormat="0" applyAlignment="0" applyProtection="0"/>
    <xf numFmtId="0" fontId="79" fillId="0" borderId="384" applyNumberFormat="0" applyFill="0" applyAlignment="0" applyProtection="0"/>
    <xf numFmtId="0" fontId="79" fillId="0" borderId="384" applyNumberFormat="0" applyFill="0" applyAlignment="0" applyProtection="0"/>
    <xf numFmtId="0" fontId="79" fillId="0" borderId="384" applyNumberFormat="0" applyFill="0" applyAlignment="0" applyProtection="0"/>
    <xf numFmtId="0" fontId="79" fillId="0" borderId="384" applyNumberFormat="0" applyFill="0" applyAlignment="0" applyProtection="0"/>
    <xf numFmtId="0" fontId="62" fillId="23" borderId="398" applyNumberFormat="0" applyAlignment="0" applyProtection="0"/>
    <xf numFmtId="0" fontId="62" fillId="23" borderId="398" applyNumberFormat="0" applyAlignment="0" applyProtection="0"/>
    <xf numFmtId="0" fontId="62" fillId="23" borderId="398" applyNumberFormat="0" applyAlignment="0" applyProtection="0"/>
    <xf numFmtId="0" fontId="72" fillId="8" borderId="399" applyNumberFormat="0" applyAlignment="0" applyProtection="0"/>
    <xf numFmtId="0" fontId="72" fillId="8" borderId="399" applyNumberFormat="0" applyAlignment="0" applyProtection="0"/>
    <xf numFmtId="0" fontId="66" fillId="8" borderId="389" applyNumberFormat="0" applyAlignment="0" applyProtection="0"/>
    <xf numFmtId="0" fontId="66" fillId="8" borderId="389" applyNumberFormat="0" applyAlignment="0" applyProtection="0"/>
    <xf numFmtId="0" fontId="69" fillId="7" borderId="389" applyNumberFormat="0" applyAlignment="0" applyProtection="0"/>
    <xf numFmtId="0" fontId="69" fillId="8" borderId="389" applyNumberFormat="0" applyAlignment="0" applyProtection="0"/>
    <xf numFmtId="0" fontId="79" fillId="0" borderId="388" applyNumberFormat="0" applyFill="0" applyAlignment="0" applyProtection="0"/>
    <xf numFmtId="0" fontId="79" fillId="0" borderId="388" applyNumberFormat="0" applyFill="0" applyAlignment="0" applyProtection="0"/>
    <xf numFmtId="0" fontId="79" fillId="0" borderId="388" applyNumberFormat="0" applyFill="0" applyAlignment="0" applyProtection="0"/>
    <xf numFmtId="0" fontId="79" fillId="0" borderId="388" applyNumberFormat="0" applyFill="0" applyAlignment="0" applyProtection="0"/>
    <xf numFmtId="0" fontId="79" fillId="0" borderId="392" applyNumberFormat="0" applyFill="0" applyAlignment="0" applyProtection="0"/>
    <xf numFmtId="0" fontId="79" fillId="0" borderId="392" applyNumberFormat="0" applyFill="0" applyAlignment="0" applyProtection="0"/>
    <xf numFmtId="0" fontId="79" fillId="0" borderId="392" applyNumberFormat="0" applyFill="0" applyAlignment="0" applyProtection="0"/>
    <xf numFmtId="0" fontId="66" fillId="8" borderId="401" applyNumberFormat="0" applyAlignment="0" applyProtection="0"/>
    <xf numFmtId="0" fontId="69" fillId="7" borderId="401" applyNumberFormat="0" applyAlignment="0" applyProtection="0"/>
    <xf numFmtId="0" fontId="69" fillId="7" borderId="401" applyNumberFormat="0" applyAlignment="0" applyProtection="0"/>
    <xf numFmtId="0" fontId="62" fillId="23" borderId="394" applyNumberFormat="0" applyAlignment="0" applyProtection="0"/>
    <xf numFmtId="0" fontId="62" fillId="23" borderId="394" applyNumberFormat="0" applyAlignment="0" applyProtection="0"/>
    <xf numFmtId="0" fontId="62" fillId="23" borderId="394" applyNumberFormat="0" applyAlignment="0" applyProtection="0"/>
    <xf numFmtId="0" fontId="72" fillId="8" borderId="395" applyNumberFormat="0" applyAlignment="0" applyProtection="0"/>
    <xf numFmtId="0" fontId="72" fillId="8" borderId="395" applyNumberFormat="0" applyAlignment="0" applyProtection="0"/>
    <xf numFmtId="0" fontId="79" fillId="0" borderId="396" applyNumberFormat="0" applyFill="0" applyAlignment="0" applyProtection="0"/>
    <xf numFmtId="0" fontId="79" fillId="0" borderId="396" applyNumberFormat="0" applyFill="0" applyAlignment="0" applyProtection="0"/>
    <xf numFmtId="0" fontId="79" fillId="0" borderId="396" applyNumberFormat="0" applyFill="0" applyAlignment="0" applyProtection="0"/>
    <xf numFmtId="0" fontId="79" fillId="0" borderId="396" applyNumberFormat="0" applyFill="0" applyAlignment="0" applyProtection="0"/>
    <xf numFmtId="0" fontId="72" fillId="8" borderId="403" applyNumberFormat="0" applyAlignment="0" applyProtection="0"/>
    <xf numFmtId="0" fontId="72" fillId="8" borderId="403" applyNumberFormat="0" applyAlignment="0" applyProtection="0"/>
    <xf numFmtId="0" fontId="79" fillId="0" borderId="400" applyNumberFormat="0" applyFill="0" applyAlignment="0" applyProtection="0"/>
    <xf numFmtId="0" fontId="79" fillId="0" borderId="400" applyNumberFormat="0" applyFill="0" applyAlignment="0" applyProtection="0"/>
    <xf numFmtId="0" fontId="79" fillId="0" borderId="400" applyNumberFormat="0" applyFill="0" applyAlignment="0" applyProtection="0"/>
    <xf numFmtId="0" fontId="79" fillId="0" borderId="400" applyNumberFormat="0" applyFill="0" applyAlignment="0" applyProtection="0"/>
    <xf numFmtId="0" fontId="79" fillId="0" borderId="404" applyNumberFormat="0" applyFill="0" applyAlignment="0" applyProtection="0"/>
    <xf numFmtId="0" fontId="79" fillId="0" borderId="404" applyNumberFormat="0" applyFill="0" applyAlignment="0" applyProtection="0"/>
    <xf numFmtId="0" fontId="79" fillId="0" borderId="404" applyNumberFormat="0" applyFill="0" applyAlignment="0" applyProtection="0"/>
    <xf numFmtId="0" fontId="79" fillId="0" borderId="404" applyNumberFormat="0" applyFill="0" applyAlignment="0" applyProtection="0"/>
    <xf numFmtId="0" fontId="137" fillId="0" borderId="0"/>
    <xf numFmtId="0" fontId="266" fillId="0" borderId="0"/>
    <xf numFmtId="0" fontId="267" fillId="118" borderId="0"/>
    <xf numFmtId="0" fontId="267" fillId="119" borderId="0"/>
    <xf numFmtId="0" fontId="266" fillId="120" borderId="0"/>
    <xf numFmtId="0" fontId="268" fillId="121" borderId="0"/>
    <xf numFmtId="0" fontId="269" fillId="122" borderId="0"/>
    <xf numFmtId="0" fontId="270" fillId="0" borderId="0"/>
    <xf numFmtId="0" fontId="271" fillId="66" borderId="0"/>
    <xf numFmtId="0" fontId="272" fillId="0" borderId="0"/>
    <xf numFmtId="0" fontId="273" fillId="0" borderId="0"/>
    <xf numFmtId="0" fontId="274" fillId="0" borderId="0"/>
    <xf numFmtId="0" fontId="275" fillId="0" borderId="0"/>
    <xf numFmtId="0" fontId="276" fillId="85" borderId="0"/>
    <xf numFmtId="0" fontId="277" fillId="85" borderId="50"/>
    <xf numFmtId="0" fontId="137" fillId="0" borderId="0"/>
    <xf numFmtId="0" fontId="137" fillId="0" borderId="0"/>
    <xf numFmtId="0" fontId="268" fillId="0" borderId="0"/>
    <xf numFmtId="0" fontId="137" fillId="0" borderId="0"/>
    <xf numFmtId="0" fontId="266" fillId="0" borderId="0"/>
    <xf numFmtId="0" fontId="272" fillId="0" borderId="0"/>
    <xf numFmtId="0" fontId="268" fillId="121" borderId="0"/>
    <xf numFmtId="0" fontId="272" fillId="0" borderId="0"/>
    <xf numFmtId="0" fontId="268" fillId="121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72" fillId="0" borderId="0"/>
    <xf numFmtId="0" fontId="268" fillId="121" borderId="0"/>
    <xf numFmtId="0" fontId="272" fillId="0" borderId="0"/>
    <xf numFmtId="0" fontId="268" fillId="121" borderId="0"/>
    <xf numFmtId="0" fontId="272" fillId="0" borderId="0"/>
    <xf numFmtId="0" fontId="266" fillId="0" borderId="0"/>
    <xf numFmtId="0" fontId="137" fillId="0" borderId="0"/>
    <xf numFmtId="0" fontId="268" fillId="121" borderId="0"/>
    <xf numFmtId="0" fontId="272" fillId="0" borderId="0"/>
    <xf numFmtId="0" fontId="266" fillId="0" borderId="0"/>
    <xf numFmtId="0" fontId="137" fillId="0" borderId="0"/>
    <xf numFmtId="0" fontId="268" fillId="121" borderId="0"/>
    <xf numFmtId="0" fontId="266" fillId="0" borderId="0"/>
    <xf numFmtId="0" fontId="137" fillId="0" borderId="0"/>
    <xf numFmtId="0" fontId="268" fillId="121" borderId="0"/>
    <xf numFmtId="0" fontId="266" fillId="0" borderId="0"/>
    <xf numFmtId="0" fontId="137" fillId="0" borderId="0"/>
    <xf numFmtId="0" fontId="268" fillId="121" borderId="0"/>
    <xf numFmtId="0" fontId="266" fillId="0" borderId="0"/>
    <xf numFmtId="0" fontId="137" fillId="0" borderId="0"/>
    <xf numFmtId="0" fontId="268" fillId="121" borderId="0"/>
    <xf numFmtId="0" fontId="266" fillId="0" borderId="0"/>
    <xf numFmtId="0" fontId="137" fillId="0" borderId="0"/>
    <xf numFmtId="0" fontId="268" fillId="121" borderId="0"/>
    <xf numFmtId="0" fontId="266" fillId="0" borderId="0"/>
    <xf numFmtId="0" fontId="137" fillId="0" borderId="0"/>
    <xf numFmtId="0" fontId="266" fillId="0" borderId="0"/>
    <xf numFmtId="0" fontId="137" fillId="0" borderId="0"/>
    <xf numFmtId="0" fontId="266" fillId="0" borderId="0"/>
    <xf numFmtId="0" fontId="137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6" fillId="0" borderId="0"/>
    <xf numFmtId="0" fontId="279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278" fillId="0" borderId="0"/>
    <xf numFmtId="0" fontId="5" fillId="0" borderId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7" applyNumberFormat="0" applyAlignment="0" applyProtection="0"/>
    <xf numFmtId="0" fontId="62" fillId="23" borderId="426" applyNumberFormat="0" applyAlignment="0" applyProtection="0"/>
    <xf numFmtId="0" fontId="62" fillId="23" borderId="426" applyNumberFormat="0" applyAlignment="0" applyProtection="0"/>
    <xf numFmtId="0" fontId="62" fillId="23" borderId="426" applyNumberFormat="0" applyAlignment="0" applyProtection="0"/>
    <xf numFmtId="0" fontId="62" fillId="23" borderId="426" applyNumberFormat="0" applyAlignment="0" applyProtection="0"/>
    <xf numFmtId="0" fontId="62" fillId="23" borderId="426" applyNumberFormat="0" applyAlignment="0" applyProtection="0"/>
    <xf numFmtId="0" fontId="72" fillId="8" borderId="419" applyNumberFormat="0" applyAlignment="0" applyProtection="0"/>
    <xf numFmtId="0" fontId="72" fillId="8" borderId="419" applyNumberFormat="0" applyAlignment="0" applyProtection="0"/>
    <xf numFmtId="0" fontId="72" fillId="8" borderId="419" applyNumberFormat="0" applyAlignment="0" applyProtection="0"/>
    <xf numFmtId="0" fontId="72" fillId="8" borderId="419" applyNumberFormat="0" applyAlignment="0" applyProtection="0"/>
    <xf numFmtId="0" fontId="72" fillId="8" borderId="423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72" fillId="8" borderId="419" applyNumberFormat="0" applyAlignment="0" applyProtection="0"/>
    <xf numFmtId="0" fontId="62" fillId="23" borderId="418" applyNumberFormat="0" applyAlignment="0" applyProtection="0"/>
    <xf numFmtId="0" fontId="72" fillId="8" borderId="412" applyNumberFormat="0" applyAlignment="0" applyProtection="0"/>
    <xf numFmtId="0" fontId="72" fillId="8" borderId="412" applyNumberFormat="0" applyAlignment="0" applyProtection="0"/>
    <xf numFmtId="0" fontId="62" fillId="23" borderId="418" applyNumberFormat="0" applyAlignment="0" applyProtection="0"/>
    <xf numFmtId="0" fontId="72" fillId="8" borderId="412" applyNumberFormat="0" applyAlignment="0" applyProtection="0"/>
    <xf numFmtId="0" fontId="72" fillId="8" borderId="412" applyNumberFormat="0" applyAlignment="0" applyProtection="0"/>
    <xf numFmtId="0" fontId="62" fillId="23" borderId="418" applyNumberFormat="0" applyAlignment="0" applyProtection="0"/>
    <xf numFmtId="0" fontId="62" fillId="23" borderId="418" applyNumberFormat="0" applyAlignment="0" applyProtection="0"/>
    <xf numFmtId="0" fontId="62" fillId="23" borderId="418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72" fillId="8" borderId="412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72" fillId="8" borderId="407" applyNumberFormat="0" applyAlignment="0" applyProtection="0"/>
    <xf numFmtId="0" fontId="69" fillId="7" borderId="425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6" fillId="8" borderId="414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6" fillId="8" borderId="414" applyNumberFormat="0" applyAlignment="0" applyProtection="0"/>
    <xf numFmtId="0" fontId="66" fillId="8" borderId="414" applyNumberFormat="0" applyAlignment="0" applyProtection="0"/>
    <xf numFmtId="0" fontId="72" fillId="8" borderId="407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6" fillId="8" borderId="414" applyNumberFormat="0" applyAlignment="0" applyProtection="0"/>
    <xf numFmtId="0" fontId="66" fillId="8" borderId="414" applyNumberFormat="0" applyAlignment="0" applyProtection="0"/>
    <xf numFmtId="0" fontId="69" fillId="7" borderId="421" applyNumberFormat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9" fillId="7" borderId="410" applyNumberFormat="0" applyAlignment="0" applyProtection="0"/>
    <xf numFmtId="0" fontId="69" fillId="8" borderId="425" applyNumberFormat="0" applyAlignment="0" applyProtection="0"/>
    <xf numFmtId="0" fontId="69" fillId="7" borderId="425" applyNumberFormat="0" applyAlignment="0" applyProtection="0"/>
    <xf numFmtId="0" fontId="69" fillId="7" borderId="425" applyNumberFormat="0" applyAlignment="0" applyProtection="0"/>
    <xf numFmtId="0" fontId="69" fillId="8" borderId="421" applyNumberFormat="0" applyAlignment="0" applyProtection="0"/>
    <xf numFmtId="0" fontId="69" fillId="7" borderId="421" applyNumberFormat="0" applyAlignment="0" applyProtection="0"/>
    <xf numFmtId="0" fontId="69" fillId="7" borderId="425" applyNumberFormat="0" applyAlignment="0" applyProtection="0"/>
    <xf numFmtId="0" fontId="69" fillId="7" borderId="421" applyNumberFormat="0" applyAlignment="0" applyProtection="0"/>
    <xf numFmtId="0" fontId="69" fillId="7" borderId="421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8" borderId="414" applyNumberFormat="0" applyAlignment="0" applyProtection="0"/>
    <xf numFmtId="0" fontId="69" fillId="7" borderId="414" applyNumberFormat="0" applyAlignment="0" applyProtection="0"/>
    <xf numFmtId="0" fontId="69" fillId="7" borderId="414" applyNumberFormat="0" applyAlignment="0" applyProtection="0"/>
    <xf numFmtId="0" fontId="69" fillId="7" borderId="414" applyNumberFormat="0" applyAlignment="0" applyProtection="0"/>
    <xf numFmtId="0" fontId="69" fillId="8" borderId="410" applyNumberFormat="0" applyAlignment="0" applyProtection="0"/>
    <xf numFmtId="0" fontId="69" fillId="7" borderId="410" applyNumberFormat="0" applyAlignment="0" applyProtection="0"/>
    <xf numFmtId="0" fontId="69" fillId="7" borderId="410" applyNumberFormat="0" applyAlignment="0" applyProtection="0"/>
    <xf numFmtId="0" fontId="69" fillId="7" borderId="410" applyNumberFormat="0" applyAlignment="0" applyProtection="0"/>
    <xf numFmtId="0" fontId="69" fillId="8" borderId="405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8" borderId="405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7" borderId="421" applyNumberFormat="0" applyAlignment="0" applyProtection="0"/>
    <xf numFmtId="0" fontId="69" fillId="7" borderId="421" applyNumberFormat="0" applyAlignment="0" applyProtection="0"/>
    <xf numFmtId="0" fontId="69" fillId="7" borderId="421" applyNumberFormat="0" applyAlignment="0" applyProtection="0"/>
    <xf numFmtId="0" fontId="69" fillId="8" borderId="421" applyNumberFormat="0" applyAlignment="0" applyProtection="0"/>
    <xf numFmtId="0" fontId="69" fillId="7" borderId="421" applyNumberFormat="0" applyAlignment="0" applyProtection="0"/>
    <xf numFmtId="0" fontId="69" fillId="7" borderId="414" applyNumberFormat="0" applyAlignment="0" applyProtection="0"/>
    <xf numFmtId="0" fontId="69" fillId="7" borderId="414" applyNumberFormat="0" applyAlignment="0" applyProtection="0"/>
    <xf numFmtId="0" fontId="69" fillId="7" borderId="414" applyNumberFormat="0" applyAlignment="0" applyProtection="0"/>
    <xf numFmtId="0" fontId="69" fillId="8" borderId="414" applyNumberFormat="0" applyAlignment="0" applyProtection="0"/>
    <xf numFmtId="0" fontId="69" fillId="7" borderId="421" applyNumberFormat="0" applyAlignment="0" applyProtection="0"/>
    <xf numFmtId="0" fontId="69" fillId="7" borderId="405" applyNumberFormat="0" applyAlignment="0" applyProtection="0"/>
    <xf numFmtId="0" fontId="69" fillId="7" borderId="405" applyNumberFormat="0" applyAlignment="0" applyProtection="0"/>
    <xf numFmtId="0" fontId="69" fillId="7" borderId="410" applyNumberFormat="0" applyAlignment="0" applyProtection="0"/>
    <xf numFmtId="0" fontId="69" fillId="7" borderId="405" applyNumberFormat="0" applyAlignment="0" applyProtection="0"/>
    <xf numFmtId="0" fontId="69" fillId="8" borderId="405" applyNumberFormat="0" applyAlignment="0" applyProtection="0"/>
    <xf numFmtId="0" fontId="69" fillId="7" borderId="410" applyNumberFormat="0" applyAlignment="0" applyProtection="0"/>
    <xf numFmtId="0" fontId="69" fillId="7" borderId="410" applyNumberFormat="0" applyAlignment="0" applyProtection="0"/>
    <xf numFmtId="0" fontId="69" fillId="8" borderId="410" applyNumberFormat="0" applyAlignment="0" applyProtection="0"/>
    <xf numFmtId="0" fontId="69" fillId="7" borderId="421" applyNumberFormat="0" applyAlignment="0" applyProtection="0"/>
    <xf numFmtId="0" fontId="69" fillId="8" borderId="421" applyNumberFormat="0" applyAlignment="0" applyProtection="0"/>
    <xf numFmtId="0" fontId="69" fillId="7" borderId="425" applyNumberFormat="0" applyAlignment="0" applyProtection="0"/>
    <xf numFmtId="0" fontId="69" fillId="7" borderId="425" applyNumberFormat="0" applyAlignment="0" applyProtection="0"/>
    <xf numFmtId="0" fontId="69" fillId="7" borderId="425" applyNumberFormat="0" applyAlignment="0" applyProtection="0"/>
    <xf numFmtId="0" fontId="69" fillId="8" borderId="425" applyNumberFormat="0" applyAlignment="0" applyProtection="0"/>
    <xf numFmtId="0" fontId="69" fillId="7" borderId="405" applyNumberFormat="0" applyAlignment="0" applyProtection="0"/>
    <xf numFmtId="0" fontId="5" fillId="0" borderId="0"/>
    <xf numFmtId="0" fontId="69" fillId="7" borderId="414" applyNumberFormat="0" applyAlignment="0" applyProtection="0"/>
    <xf numFmtId="0" fontId="69" fillId="7" borderId="410" applyNumberFormat="0" applyAlignment="0" applyProtection="0"/>
    <xf numFmtId="0" fontId="69" fillId="7" borderId="421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9" fillId="7" borderId="421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9" fillId="7" borderId="42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05" applyNumberFormat="0" applyAlignment="0" applyProtection="0"/>
    <xf numFmtId="0" fontId="66" fillId="8" borderId="410" applyNumberFormat="0" applyAlignment="0" applyProtection="0"/>
    <xf numFmtId="9" fontId="5" fillId="0" borderId="0" applyFont="0" applyFill="0" applyBorder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10" applyNumberFormat="0" applyAlignment="0" applyProtection="0"/>
    <xf numFmtId="0" fontId="66" fillId="8" borderId="414" applyNumberFormat="0" applyAlignment="0" applyProtection="0"/>
    <xf numFmtId="0" fontId="66" fillId="8" borderId="414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66" fillId="8" borderId="421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2" fillId="23" borderId="406" applyNumberFormat="0" applyAlignment="0" applyProtection="0"/>
    <xf numFmtId="0" fontId="66" fillId="8" borderId="425" applyNumberFormat="0" applyAlignment="0" applyProtection="0"/>
    <xf numFmtId="0" fontId="72" fillId="8" borderId="407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6" fillId="8" borderId="425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62" fillId="23" borderId="411" applyNumberFormat="0" applyAlignment="0" applyProtection="0"/>
    <xf numFmtId="0" fontId="72" fillId="8" borderId="412" applyNumberFormat="0" applyAlignment="0" applyProtection="0"/>
    <xf numFmtId="0" fontId="62" fillId="23" borderId="415" applyNumberFormat="0" applyAlignment="0" applyProtection="0"/>
    <xf numFmtId="0" fontId="62" fillId="23" borderId="415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72" fillId="8" borderId="407" applyNumberFormat="0" applyAlignment="0" applyProtection="0"/>
    <xf numFmtId="0" fontId="62" fillId="23" borderId="415" applyNumberFormat="0" applyAlignment="0" applyProtection="0"/>
    <xf numFmtId="0" fontId="62" fillId="23" borderId="415" applyNumberFormat="0" applyAlignment="0" applyProtection="0"/>
    <xf numFmtId="0" fontId="62" fillId="23" borderId="415" applyNumberFormat="0" applyAlignment="0" applyProtection="0"/>
    <xf numFmtId="0" fontId="72" fillId="8" borderId="416" applyNumberFormat="0" applyAlignment="0" applyProtection="0"/>
    <xf numFmtId="0" fontId="72" fillId="8" borderId="412" applyNumberFormat="0" applyAlignment="0" applyProtection="0"/>
    <xf numFmtId="0" fontId="72" fillId="8" borderId="412" applyNumberFormat="0" applyAlignment="0" applyProtection="0"/>
    <xf numFmtId="0" fontId="72" fillId="8" borderId="412" applyNumberFormat="0" applyAlignment="0" applyProtection="0"/>
    <xf numFmtId="0" fontId="72" fillId="8" borderId="41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72" fillId="8" borderId="423" applyNumberFormat="0" applyAlignment="0" applyProtection="0"/>
    <xf numFmtId="0" fontId="72" fillId="8" borderId="416" applyNumberFormat="0" applyAlignment="0" applyProtection="0"/>
    <xf numFmtId="0" fontId="72" fillId="8" borderId="416" applyNumberFormat="0" applyAlignment="0" applyProtection="0"/>
    <xf numFmtId="0" fontId="72" fillId="8" borderId="416" applyNumberFormat="0" applyAlignment="0" applyProtection="0"/>
    <xf numFmtId="0" fontId="72" fillId="8" borderId="416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62" fillId="23" borderId="422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62" fillId="23" borderId="429" applyNumberFormat="0" applyAlignment="0" applyProtection="0"/>
    <xf numFmtId="0" fontId="62" fillId="23" borderId="429" applyNumberFormat="0" applyAlignment="0" applyProtection="0"/>
    <xf numFmtId="0" fontId="62" fillId="23" borderId="429" applyNumberFormat="0" applyAlignment="0" applyProtection="0"/>
    <xf numFmtId="0" fontId="62" fillId="23" borderId="429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62" fillId="23" borderId="429" applyNumberFormat="0" applyAlignment="0" applyProtection="0"/>
    <xf numFmtId="0" fontId="72" fillId="8" borderId="423" applyNumberFormat="0" applyAlignment="0" applyProtection="0"/>
    <xf numFmtId="0" fontId="72" fillId="8" borderId="423" applyNumberFormat="0" applyAlignment="0" applyProtection="0"/>
    <xf numFmtId="0" fontId="72" fillId="8" borderId="430" applyNumberFormat="0" applyAlignment="0" applyProtection="0"/>
    <xf numFmtId="43" fontId="5" fillId="0" borderId="0" applyFont="0" applyFill="0" applyBorder="0" applyAlignment="0" applyProtection="0"/>
    <xf numFmtId="0" fontId="66" fillId="8" borderId="405" applyNumberFormat="0" applyAlignment="0" applyProtection="0"/>
    <xf numFmtId="0" fontId="5" fillId="0" borderId="0"/>
    <xf numFmtId="0" fontId="5" fillId="0" borderId="0"/>
    <xf numFmtId="0" fontId="5" fillId="0" borderId="0"/>
    <xf numFmtId="0" fontId="72" fillId="8" borderId="427" applyNumberFormat="0" applyAlignment="0" applyProtection="0"/>
    <xf numFmtId="0" fontId="72" fillId="8" borderId="427" applyNumberFormat="0" applyAlignment="0" applyProtection="0"/>
    <xf numFmtId="0" fontId="5" fillId="0" borderId="0"/>
    <xf numFmtId="0" fontId="69" fillId="7" borderId="414" applyNumberFormat="0" applyAlignment="0" applyProtection="0"/>
    <xf numFmtId="0" fontId="72" fillId="8" borderId="430" applyNumberFormat="0" applyAlignment="0" applyProtection="0"/>
    <xf numFmtId="0" fontId="72" fillId="8" borderId="430" applyNumberFormat="0" applyAlignment="0" applyProtection="0"/>
    <xf numFmtId="0" fontId="72" fillId="8" borderId="430" applyNumberFormat="0" applyAlignment="0" applyProtection="0"/>
    <xf numFmtId="0" fontId="72" fillId="8" borderId="430" applyNumberFormat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5" fillId="0" borderId="0"/>
    <xf numFmtId="0" fontId="66" fillId="8" borderId="414" applyNumberFormat="0" applyAlignment="0" applyProtection="0"/>
    <xf numFmtId="0" fontId="72" fillId="8" borderId="427" applyNumberFormat="0" applyAlignment="0" applyProtection="0"/>
    <xf numFmtId="0" fontId="72" fillId="8" borderId="427" applyNumberFormat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79" fillId="0" borderId="408" applyNumberFormat="0" applyFill="0" applyAlignment="0" applyProtection="0"/>
    <xf numFmtId="0" fontId="66" fillId="8" borderId="410" applyNumberFormat="0" applyAlignment="0" applyProtection="0"/>
    <xf numFmtId="0" fontId="5" fillId="0" borderId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5" fillId="0" borderId="0"/>
    <xf numFmtId="0" fontId="66" fillId="8" borderId="414" applyNumberFormat="0" applyAlignment="0" applyProtection="0"/>
    <xf numFmtId="0" fontId="66" fillId="8" borderId="421" applyNumberFormat="0" applyAlignment="0" applyProtection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79" fillId="0" borderId="413" applyNumberFormat="0" applyFill="0" applyAlignment="0" applyProtection="0"/>
    <xf numFmtId="0" fontId="66" fillId="8" borderId="414" applyNumberFormat="0" applyAlignment="0" applyProtection="0"/>
    <xf numFmtId="0" fontId="5" fillId="0" borderId="0"/>
    <xf numFmtId="0" fontId="79" fillId="0" borderId="417" applyNumberFormat="0" applyFill="0" applyAlignment="0" applyProtection="0"/>
    <xf numFmtId="0" fontId="79" fillId="0" borderId="417" applyNumberFormat="0" applyFill="0" applyAlignment="0" applyProtection="0"/>
    <xf numFmtId="0" fontId="79" fillId="0" borderId="417" applyNumberFormat="0" applyFill="0" applyAlignment="0" applyProtection="0"/>
    <xf numFmtId="0" fontId="79" fillId="0" borderId="417" applyNumberFormat="0" applyFill="0" applyAlignment="0" applyProtection="0"/>
    <xf numFmtId="0" fontId="66" fillId="8" borderId="421" applyNumberFormat="0" applyAlignment="0" applyProtection="0"/>
    <xf numFmtId="0" fontId="5" fillId="0" borderId="0"/>
    <xf numFmtId="0" fontId="79" fillId="0" borderId="420" applyNumberFormat="0" applyFill="0" applyAlignment="0" applyProtection="0"/>
    <xf numFmtId="0" fontId="79" fillId="0" borderId="420" applyNumberFormat="0" applyFill="0" applyAlignment="0" applyProtection="0"/>
    <xf numFmtId="0" fontId="79" fillId="0" borderId="420" applyNumberFormat="0" applyFill="0" applyAlignment="0" applyProtection="0"/>
    <xf numFmtId="0" fontId="79" fillId="0" borderId="420" applyNumberFormat="0" applyFill="0" applyAlignment="0" applyProtection="0"/>
    <xf numFmtId="0" fontId="66" fillId="8" borderId="421" applyNumberFormat="0" applyAlignment="0" applyProtection="0"/>
    <xf numFmtId="0" fontId="5" fillId="0" borderId="0"/>
    <xf numFmtId="0" fontId="66" fillId="8" borderId="421" applyNumberFormat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5" fillId="0" borderId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5" fillId="0" borderId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79" fillId="0" borderId="424" applyNumberFormat="0" applyFill="0" applyAlignment="0" applyProtection="0"/>
    <xf numFmtId="0" fontId="66" fillId="8" borderId="425" applyNumberFormat="0" applyAlignment="0" applyProtection="0"/>
    <xf numFmtId="0" fontId="5" fillId="0" borderId="0"/>
    <xf numFmtId="0" fontId="79" fillId="0" borderId="428" applyNumberFormat="0" applyFill="0" applyAlignment="0" applyProtection="0"/>
    <xf numFmtId="0" fontId="79" fillId="0" borderId="428" applyNumberFormat="0" applyFill="0" applyAlignment="0" applyProtection="0"/>
    <xf numFmtId="0" fontId="79" fillId="0" borderId="428" applyNumberFormat="0" applyFill="0" applyAlignment="0" applyProtection="0"/>
    <xf numFmtId="0" fontId="79" fillId="0" borderId="428" applyNumberFormat="0" applyFill="0" applyAlignment="0" applyProtection="0"/>
    <xf numFmtId="0" fontId="5" fillId="0" borderId="0"/>
    <xf numFmtId="0" fontId="79" fillId="0" borderId="431" applyNumberFormat="0" applyFill="0" applyAlignment="0" applyProtection="0"/>
    <xf numFmtId="0" fontId="79" fillId="0" borderId="431" applyNumberFormat="0" applyFill="0" applyAlignment="0" applyProtection="0"/>
    <xf numFmtId="0" fontId="79" fillId="0" borderId="431" applyNumberFormat="0" applyFill="0" applyAlignment="0" applyProtection="0"/>
    <xf numFmtId="0" fontId="79" fillId="0" borderId="431" applyNumberFormat="0" applyFill="0" applyAlignment="0" applyProtection="0"/>
    <xf numFmtId="0" fontId="191" fillId="0" borderId="0"/>
    <xf numFmtId="4" fontId="191" fillId="0" borderId="0"/>
    <xf numFmtId="0" fontId="191" fillId="0" borderId="0"/>
    <xf numFmtId="0" fontId="105" fillId="0" borderId="112"/>
    <xf numFmtId="0" fontId="105" fillId="0" borderId="112"/>
    <xf numFmtId="4" fontId="191" fillId="0" borderId="0"/>
    <xf numFmtId="0" fontId="191" fillId="0" borderId="0"/>
    <xf numFmtId="0" fontId="105" fillId="0" borderId="112"/>
    <xf numFmtId="4" fontId="191" fillId="0" borderId="0"/>
    <xf numFmtId="0" fontId="191" fillId="0" borderId="0"/>
    <xf numFmtId="0" fontId="105" fillId="0" borderId="112"/>
    <xf numFmtId="4" fontId="191" fillId="0" borderId="0"/>
    <xf numFmtId="4" fontId="191" fillId="0" borderId="0"/>
    <xf numFmtId="0" fontId="105" fillId="0" borderId="112"/>
    <xf numFmtId="0" fontId="105" fillId="0" borderId="112"/>
    <xf numFmtId="4" fontId="191" fillId="0" borderId="0"/>
    <xf numFmtId="0" fontId="191" fillId="0" borderId="0"/>
    <xf numFmtId="0" fontId="105" fillId="0" borderId="112"/>
    <xf numFmtId="0" fontId="191" fillId="0" borderId="0"/>
    <xf numFmtId="4" fontId="191" fillId="0" borderId="0"/>
    <xf numFmtId="0" fontId="105" fillId="0" borderId="112"/>
    <xf numFmtId="0" fontId="105" fillId="0" borderId="112"/>
    <xf numFmtId="0" fontId="191" fillId="0" borderId="0"/>
    <xf numFmtId="4" fontId="191" fillId="0" borderId="0"/>
    <xf numFmtId="0" fontId="191" fillId="0" borderId="0"/>
    <xf numFmtId="4" fontId="191" fillId="0" borderId="0"/>
    <xf numFmtId="0" fontId="105" fillId="0" borderId="112"/>
    <xf numFmtId="0" fontId="105" fillId="0" borderId="112"/>
    <xf numFmtId="0" fontId="191" fillId="0" borderId="0"/>
    <xf numFmtId="4" fontId="191" fillId="0" borderId="0"/>
    <xf numFmtId="0" fontId="191" fillId="0" borderId="0"/>
    <xf numFmtId="0" fontId="191" fillId="0" borderId="0"/>
    <xf numFmtId="4" fontId="191" fillId="0" borderId="0"/>
    <xf numFmtId="0" fontId="191" fillId="0" borderId="0"/>
    <xf numFmtId="4" fontId="191" fillId="0" borderId="0"/>
    <xf numFmtId="0" fontId="105" fillId="0" borderId="112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191" fillId="0" borderId="0"/>
    <xf numFmtId="4" fontId="191" fillId="0" borderId="0"/>
    <xf numFmtId="0" fontId="191" fillId="0" borderId="0"/>
    <xf numFmtId="0" fontId="105" fillId="0" borderId="112"/>
    <xf numFmtId="0" fontId="105" fillId="0" borderId="112"/>
    <xf numFmtId="4" fontId="191" fillId="0" borderId="0"/>
    <xf numFmtId="0" fontId="191" fillId="0" borderId="0"/>
    <xf numFmtId="0" fontId="105" fillId="0" borderId="112"/>
    <xf numFmtId="4" fontId="191" fillId="0" borderId="0"/>
    <xf numFmtId="0" fontId="191" fillId="0" borderId="0"/>
    <xf numFmtId="0" fontId="105" fillId="0" borderId="112"/>
    <xf numFmtId="4" fontId="191" fillId="0" borderId="0"/>
    <xf numFmtId="4" fontId="191" fillId="0" borderId="0"/>
    <xf numFmtId="0" fontId="105" fillId="0" borderId="112"/>
    <xf numFmtId="0" fontId="105" fillId="0" borderId="112"/>
    <xf numFmtId="4" fontId="191" fillId="0" borderId="0"/>
    <xf numFmtId="0" fontId="191" fillId="0" borderId="0"/>
    <xf numFmtId="0" fontId="105" fillId="0" borderId="112"/>
    <xf numFmtId="0" fontId="191" fillId="0" borderId="0"/>
    <xf numFmtId="4" fontId="191" fillId="0" borderId="0"/>
    <xf numFmtId="0" fontId="105" fillId="0" borderId="112"/>
    <xf numFmtId="0" fontId="105" fillId="0" borderId="112"/>
    <xf numFmtId="0" fontId="191" fillId="0" borderId="0"/>
    <xf numFmtId="4" fontId="191" fillId="0" borderId="0"/>
    <xf numFmtId="0" fontId="191" fillId="0" borderId="0"/>
    <xf numFmtId="4" fontId="191" fillId="0" borderId="0"/>
    <xf numFmtId="0" fontId="105" fillId="0" borderId="112"/>
    <xf numFmtId="0" fontId="105" fillId="0" borderId="112"/>
    <xf numFmtId="0" fontId="191" fillId="0" borderId="0"/>
    <xf numFmtId="4" fontId="191" fillId="0" borderId="0"/>
    <xf numFmtId="0" fontId="191" fillId="0" borderId="0"/>
    <xf numFmtId="0" fontId="191" fillId="0" borderId="0"/>
    <xf numFmtId="4" fontId="191" fillId="0" borderId="0"/>
    <xf numFmtId="0" fontId="191" fillId="0" borderId="0"/>
    <xf numFmtId="4" fontId="191" fillId="0" borderId="0"/>
    <xf numFmtId="0" fontId="105" fillId="0" borderId="112"/>
    <xf numFmtId="0" fontId="4" fillId="0" borderId="0"/>
    <xf numFmtId="0" fontId="66" fillId="8" borderId="442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72" applyNumberFormat="0" applyAlignment="0" applyProtection="0"/>
    <xf numFmtId="0" fontId="62" fillId="23" borderId="471" applyNumberFormat="0" applyAlignment="0" applyProtection="0"/>
    <xf numFmtId="0" fontId="62" fillId="23" borderId="471" applyNumberFormat="0" applyAlignment="0" applyProtection="0"/>
    <xf numFmtId="0" fontId="62" fillId="23" borderId="471" applyNumberFormat="0" applyAlignment="0" applyProtection="0"/>
    <xf numFmtId="0" fontId="62" fillId="23" borderId="471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72" fillId="8" borderId="460" applyNumberFormat="0" applyAlignment="0" applyProtection="0"/>
    <xf numFmtId="0" fontId="62" fillId="23" borderId="462" applyNumberFormat="0" applyAlignment="0" applyProtection="0"/>
    <xf numFmtId="0" fontId="72" fillId="8" borderId="452" applyNumberFormat="0" applyAlignment="0" applyProtection="0"/>
    <xf numFmtId="0" fontId="72" fillId="8" borderId="452" applyNumberFormat="0" applyAlignment="0" applyProtection="0"/>
    <xf numFmtId="0" fontId="72" fillId="8" borderId="452" applyNumberFormat="0" applyAlignment="0" applyProtection="0"/>
    <xf numFmtId="0" fontId="72" fillId="8" borderId="452" applyNumberFormat="0" applyAlignment="0" applyProtection="0"/>
    <xf numFmtId="0" fontId="62" fillId="23" borderId="462" applyNumberFormat="0" applyAlignment="0" applyProtection="0"/>
    <xf numFmtId="0" fontId="72" fillId="8" borderId="460" applyNumberFormat="0" applyAlignment="0" applyProtection="0"/>
    <xf numFmtId="0" fontId="62" fillId="23" borderId="459" applyNumberFormat="0" applyAlignment="0" applyProtection="0"/>
    <xf numFmtId="0" fontId="62" fillId="23" borderId="459" applyNumberFormat="0" applyAlignment="0" applyProtection="0"/>
    <xf numFmtId="0" fontId="62" fillId="23" borderId="459" applyNumberFormat="0" applyAlignment="0" applyProtection="0"/>
    <xf numFmtId="0" fontId="62" fillId="23" borderId="459" applyNumberFormat="0" applyAlignment="0" applyProtection="0"/>
    <xf numFmtId="0" fontId="62" fillId="23" borderId="459" applyNumberFormat="0" applyAlignment="0" applyProtection="0"/>
    <xf numFmtId="0" fontId="66" fillId="8" borderId="470" applyNumberFormat="0" applyAlignment="0" applyProtection="0"/>
    <xf numFmtId="0" fontId="72" fillId="8" borderId="444" applyNumberFormat="0" applyAlignment="0" applyProtection="0"/>
    <xf numFmtId="0" fontId="72" fillId="8" borderId="444" applyNumberFormat="0" applyAlignment="0" applyProtection="0"/>
    <xf numFmtId="0" fontId="66" fillId="8" borderId="470" applyNumberFormat="0" applyAlignment="0" applyProtection="0"/>
    <xf numFmtId="0" fontId="72" fillId="8" borderId="444" applyNumberFormat="0" applyAlignment="0" applyProtection="0"/>
    <xf numFmtId="0" fontId="72" fillId="8" borderId="444" applyNumberFormat="0" applyAlignment="0" applyProtection="0"/>
    <xf numFmtId="0" fontId="72" fillId="8" borderId="452" applyNumberFormat="0" applyAlignment="0" applyProtection="0"/>
    <xf numFmtId="0" fontId="62" fillId="23" borderId="451" applyNumberFormat="0" applyAlignment="0" applyProtection="0"/>
    <xf numFmtId="0" fontId="62" fillId="23" borderId="451" applyNumberFormat="0" applyAlignment="0" applyProtection="0"/>
    <xf numFmtId="0" fontId="62" fillId="23" borderId="451" applyNumberFormat="0" applyAlignment="0" applyProtection="0"/>
    <xf numFmtId="0" fontId="62" fillId="23" borderId="451" applyNumberFormat="0" applyAlignment="0" applyProtection="0"/>
    <xf numFmtId="0" fontId="62" fillId="23" borderId="451" applyNumberFormat="0" applyAlignment="0" applyProtection="0"/>
    <xf numFmtId="0" fontId="66" fillId="8" borderId="466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66" fillId="8" borderId="458" applyNumberFormat="0" applyAlignment="0" applyProtection="0"/>
    <xf numFmtId="0" fontId="72" fillId="8" borderId="444" applyNumberFormat="0" applyAlignment="0" applyProtection="0"/>
    <xf numFmtId="0" fontId="66" fillId="8" borderId="458" applyNumberFormat="0" applyAlignment="0" applyProtection="0"/>
    <xf numFmtId="0" fontId="62" fillId="23" borderId="443" applyNumberFormat="0" applyAlignment="0" applyProtection="0"/>
    <xf numFmtId="0" fontId="62" fillId="23" borderId="443" applyNumberFormat="0" applyAlignment="0" applyProtection="0"/>
    <xf numFmtId="0" fontId="62" fillId="23" borderId="443" applyNumberFormat="0" applyAlignment="0" applyProtection="0"/>
    <xf numFmtId="0" fontId="69" fillId="7" borderId="470" applyNumberFormat="0" applyAlignment="0" applyProtection="0"/>
    <xf numFmtId="0" fontId="66" fillId="8" borderId="454" applyNumberFormat="0" applyAlignment="0" applyProtection="0"/>
    <xf numFmtId="0" fontId="66" fillId="8" borderId="454" applyNumberFormat="0" applyAlignment="0" applyProtection="0"/>
    <xf numFmtId="0" fontId="66" fillId="8" borderId="454" applyNumberFormat="0" applyAlignment="0" applyProtection="0"/>
    <xf numFmtId="0" fontId="72" fillId="8" borderId="438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6" fillId="8" borderId="446" applyNumberFormat="0" applyAlignment="0" applyProtection="0"/>
    <xf numFmtId="0" fontId="66" fillId="8" borderId="446" applyNumberFormat="0" applyAlignment="0" applyProtection="0"/>
    <xf numFmtId="0" fontId="66" fillId="8" borderId="446" applyNumberFormat="0" applyAlignment="0" applyProtection="0"/>
    <xf numFmtId="0" fontId="69" fillId="7" borderId="458" applyNumberFormat="0" applyAlignment="0" applyProtection="0"/>
    <xf numFmtId="0" fontId="66" fillId="8" borderId="442" applyNumberFormat="0" applyAlignment="0" applyProtection="0"/>
    <xf numFmtId="0" fontId="66" fillId="8" borderId="442" applyNumberFormat="0" applyAlignment="0" applyProtection="0"/>
    <xf numFmtId="0" fontId="66" fillId="8" borderId="442" applyNumberFormat="0" applyAlignment="0" applyProtection="0"/>
    <xf numFmtId="0" fontId="66" fillId="8" borderId="442" applyNumberFormat="0" applyAlignment="0" applyProtection="0"/>
    <xf numFmtId="0" fontId="69" fillId="7" borderId="450" applyNumberFormat="0" applyAlignment="0" applyProtection="0"/>
    <xf numFmtId="0" fontId="69" fillId="7" borderId="470" applyNumberFormat="0" applyAlignment="0" applyProtection="0"/>
    <xf numFmtId="0" fontId="69" fillId="7" borderId="470" applyNumberFormat="0" applyAlignment="0" applyProtection="0"/>
    <xf numFmtId="0" fontId="69" fillId="7" borderId="442" applyNumberFormat="0" applyAlignment="0" applyProtection="0"/>
    <xf numFmtId="0" fontId="69" fillId="8" borderId="458" applyNumberFormat="0" applyAlignment="0" applyProtection="0"/>
    <xf numFmtId="0" fontId="69" fillId="7" borderId="458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9" fillId="7" borderId="458" applyNumberFormat="0" applyAlignment="0" applyProtection="0"/>
    <xf numFmtId="0" fontId="69" fillId="8" borderId="458" applyNumberFormat="0" applyAlignment="0" applyProtection="0"/>
    <xf numFmtId="0" fontId="69" fillId="7" borderId="458" applyNumberFormat="0" applyAlignment="0" applyProtection="0"/>
    <xf numFmtId="0" fontId="69" fillId="7" borderId="458" applyNumberFormat="0" applyAlignment="0" applyProtection="0"/>
    <xf numFmtId="0" fontId="69" fillId="7" borderId="458" applyNumberFormat="0" applyAlignment="0" applyProtection="0"/>
    <xf numFmtId="0" fontId="69" fillId="7" borderId="436" applyNumberFormat="0" applyAlignment="0" applyProtection="0"/>
    <xf numFmtId="0" fontId="69" fillId="8" borderId="450" applyNumberFormat="0" applyAlignment="0" applyProtection="0"/>
    <xf numFmtId="0" fontId="69" fillId="7" borderId="450" applyNumberFormat="0" applyAlignment="0" applyProtection="0"/>
    <xf numFmtId="0" fontId="69" fillId="7" borderId="450" applyNumberFormat="0" applyAlignment="0" applyProtection="0"/>
    <xf numFmtId="0" fontId="69" fillId="7" borderId="450" applyNumberFormat="0" applyAlignment="0" applyProtection="0"/>
    <xf numFmtId="0" fontId="69" fillId="7" borderId="458" applyNumberFormat="0" applyAlignment="0" applyProtection="0"/>
    <xf numFmtId="0" fontId="69" fillId="8" borderId="442" applyNumberFormat="0" applyAlignment="0" applyProtection="0"/>
    <xf numFmtId="0" fontId="69" fillId="7" borderId="442" applyNumberFormat="0" applyAlignment="0" applyProtection="0"/>
    <xf numFmtId="0" fontId="69" fillId="7" borderId="442" applyNumberFormat="0" applyAlignment="0" applyProtection="0"/>
    <xf numFmtId="0" fontId="69" fillId="7" borderId="442" applyNumberFormat="0" applyAlignment="0" applyProtection="0"/>
    <xf numFmtId="0" fontId="69" fillId="8" borderId="436" applyNumberFormat="0" applyAlignment="0" applyProtection="0"/>
    <xf numFmtId="0" fontId="69" fillId="7" borderId="436" applyNumberFormat="0" applyAlignment="0" applyProtection="0"/>
    <xf numFmtId="0" fontId="69" fillId="7" borderId="466" applyNumberFormat="0" applyAlignment="0" applyProtection="0"/>
    <xf numFmtId="0" fontId="69" fillId="7" borderId="436" applyNumberFormat="0" applyAlignment="0" applyProtection="0"/>
    <xf numFmtId="0" fontId="69" fillId="7" borderId="436" applyNumberFormat="0" applyAlignment="0" applyProtection="0"/>
    <xf numFmtId="0" fontId="69" fillId="7" borderId="466" applyNumberFormat="0" applyAlignment="0" applyProtection="0"/>
    <xf numFmtId="0" fontId="69" fillId="7" borderId="466" applyNumberFormat="0" applyAlignment="0" applyProtection="0"/>
    <xf numFmtId="0" fontId="69" fillId="8" borderId="466" applyNumberFormat="0" applyAlignment="0" applyProtection="0"/>
    <xf numFmtId="0" fontId="69" fillId="7" borderId="446" applyNumberFormat="0" applyAlignment="0" applyProtection="0"/>
    <xf numFmtId="0" fontId="69" fillId="7" borderId="446" applyNumberFormat="0" applyAlignment="0" applyProtection="0"/>
    <xf numFmtId="0" fontId="69" fillId="7" borderId="446" applyNumberFormat="0" applyAlignment="0" applyProtection="0"/>
    <xf numFmtId="0" fontId="69" fillId="8" borderId="446" applyNumberFormat="0" applyAlignment="0" applyProtection="0"/>
    <xf numFmtId="0" fontId="69" fillId="7" borderId="454" applyNumberFormat="0" applyAlignment="0" applyProtection="0"/>
    <xf numFmtId="0" fontId="69" fillId="7" borderId="442" applyNumberFormat="0" applyAlignment="0" applyProtection="0"/>
    <xf numFmtId="0" fontId="69" fillId="7" borderId="442" applyNumberFormat="0" applyAlignment="0" applyProtection="0"/>
    <xf numFmtId="0" fontId="69" fillId="7" borderId="442" applyNumberFormat="0" applyAlignment="0" applyProtection="0"/>
    <xf numFmtId="0" fontId="69" fillId="8" borderId="442" applyNumberFormat="0" applyAlignment="0" applyProtection="0"/>
    <xf numFmtId="0" fontId="69" fillId="7" borderId="454" applyNumberFormat="0" applyAlignment="0" applyProtection="0"/>
    <xf numFmtId="0" fontId="69" fillId="7" borderId="454" applyNumberFormat="0" applyAlignment="0" applyProtection="0"/>
    <xf numFmtId="0" fontId="69" fillId="8" borderId="454" applyNumberFormat="0" applyAlignment="0" applyProtection="0"/>
    <xf numFmtId="0" fontId="69" fillId="7" borderId="458" applyNumberFormat="0" applyAlignment="0" applyProtection="0"/>
    <xf numFmtId="0" fontId="69" fillId="7" borderId="458" applyNumberFormat="0" applyAlignment="0" applyProtection="0"/>
    <xf numFmtId="0" fontId="69" fillId="7" borderId="458" applyNumberFormat="0" applyAlignment="0" applyProtection="0"/>
    <xf numFmtId="0" fontId="69" fillId="8" borderId="458" applyNumberFormat="0" applyAlignment="0" applyProtection="0"/>
    <xf numFmtId="0" fontId="69" fillId="7" borderId="436" applyNumberFormat="0" applyAlignment="0" applyProtection="0"/>
    <xf numFmtId="0" fontId="69" fillId="7" borderId="436" applyNumberFormat="0" applyAlignment="0" applyProtection="0"/>
    <xf numFmtId="0" fontId="69" fillId="7" borderId="436" applyNumberFormat="0" applyAlignment="0" applyProtection="0"/>
    <xf numFmtId="0" fontId="69" fillId="8" borderId="436" applyNumberFormat="0" applyAlignment="0" applyProtection="0"/>
    <xf numFmtId="0" fontId="69" fillId="8" borderId="470" applyNumberFormat="0" applyAlignment="0" applyProtection="0"/>
    <xf numFmtId="0" fontId="69" fillId="7" borderId="446" applyNumberFormat="0" applyAlignment="0" applyProtection="0"/>
    <xf numFmtId="0" fontId="69" fillId="7" borderId="442" applyNumberFormat="0" applyAlignment="0" applyProtection="0"/>
    <xf numFmtId="0" fontId="69" fillId="7" borderId="454" applyNumberFormat="0" applyAlignment="0" applyProtection="0"/>
    <xf numFmtId="0" fontId="69" fillId="7" borderId="436" applyNumberFormat="0" applyAlignment="0" applyProtection="0"/>
    <xf numFmtId="0" fontId="69" fillId="7" borderId="466" applyNumberFormat="0" applyAlignment="0" applyProtection="0"/>
    <xf numFmtId="0" fontId="69" fillId="7" borderId="458" applyNumberFormat="0" applyAlignment="0" applyProtection="0"/>
    <xf numFmtId="0" fontId="66" fillId="8" borderId="442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6" fillId="8" borderId="450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66" fillId="8" borderId="436" applyNumberFormat="0" applyAlignment="0" applyProtection="0"/>
    <xf numFmtId="0" fontId="4" fillId="0" borderId="0"/>
    <xf numFmtId="0" fontId="66" fillId="8" borderId="442" applyNumberFormat="0" applyAlignment="0" applyProtection="0"/>
    <xf numFmtId="0" fontId="66" fillId="8" borderId="442" applyNumberFormat="0" applyAlignment="0" applyProtection="0"/>
    <xf numFmtId="0" fontId="66" fillId="8" borderId="450" applyNumberFormat="0" applyAlignment="0" applyProtection="0"/>
    <xf numFmtId="0" fontId="66" fillId="8" borderId="450" applyNumberFormat="0" applyAlignment="0" applyProtection="0"/>
    <xf numFmtId="0" fontId="66" fillId="8" borderId="458" applyNumberFormat="0" applyAlignment="0" applyProtection="0"/>
    <xf numFmtId="0" fontId="66" fillId="8" borderId="470" applyNumberFormat="0" applyAlignment="0" applyProtection="0"/>
    <xf numFmtId="0" fontId="66" fillId="8" borderId="458" applyNumberFormat="0" applyAlignment="0" applyProtection="0"/>
    <xf numFmtId="0" fontId="66" fillId="8" borderId="458" applyNumberFormat="0" applyAlignment="0" applyProtection="0"/>
    <xf numFmtId="0" fontId="66" fillId="8" borderId="470" applyNumberFormat="0" applyAlignment="0" applyProtection="0"/>
    <xf numFmtId="0" fontId="62" fillId="23" borderId="447" applyNumberFormat="0" applyAlignment="0" applyProtection="0"/>
    <xf numFmtId="0" fontId="62" fillId="23" borderId="447" applyNumberFormat="0" applyAlignment="0" applyProtection="0"/>
    <xf numFmtId="0" fontId="62" fillId="23" borderId="443" applyNumberFormat="0" applyAlignment="0" applyProtection="0"/>
    <xf numFmtId="0" fontId="62" fillId="23" borderId="443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72" fillId="8" borderId="438" applyNumberFormat="0" applyAlignment="0" applyProtection="0"/>
    <xf numFmtId="0" fontId="62" fillId="23" borderId="443" applyNumberFormat="0" applyAlignment="0" applyProtection="0"/>
    <xf numFmtId="0" fontId="62" fillId="23" borderId="443" applyNumberFormat="0" applyAlignment="0" applyProtection="0"/>
    <xf numFmtId="0" fontId="62" fillId="23" borderId="443" applyNumberFormat="0" applyAlignment="0" applyProtection="0"/>
    <xf numFmtId="0" fontId="72" fillId="8" borderId="444" applyNumberFormat="0" applyAlignment="0" applyProtection="0"/>
    <xf numFmtId="9" fontId="4" fillId="0" borderId="0" applyFont="0" applyFill="0" applyBorder="0" applyAlignment="0" applyProtection="0"/>
    <xf numFmtId="0" fontId="62" fillId="23" borderId="447" applyNumberFormat="0" applyAlignment="0" applyProtection="0"/>
    <xf numFmtId="0" fontId="62" fillId="23" borderId="447" applyNumberFormat="0" applyAlignment="0" applyProtection="0"/>
    <xf numFmtId="0" fontId="72" fillId="8" borderId="448" applyNumberFormat="0" applyAlignment="0" applyProtection="0"/>
    <xf numFmtId="0" fontId="62" fillId="23" borderId="455" applyNumberFormat="0" applyAlignment="0" applyProtection="0"/>
    <xf numFmtId="0" fontId="62" fillId="23" borderId="455" applyNumberFormat="0" applyAlignment="0" applyProtection="0"/>
    <xf numFmtId="0" fontId="62" fillId="23" borderId="455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72" fillId="8" borderId="438" applyNumberFormat="0" applyAlignment="0" applyProtection="0"/>
    <xf numFmtId="0" fontId="62" fillId="23" borderId="455" applyNumberFormat="0" applyAlignment="0" applyProtection="0"/>
    <xf numFmtId="0" fontId="62" fillId="23" borderId="455" applyNumberFormat="0" applyAlignment="0" applyProtection="0"/>
    <xf numFmtId="0" fontId="72" fillId="8" borderId="456" applyNumberFormat="0" applyAlignment="0" applyProtection="0"/>
    <xf numFmtId="0" fontId="72" fillId="8" borderId="444" applyNumberFormat="0" applyAlignment="0" applyProtection="0"/>
    <xf numFmtId="0" fontId="72" fillId="8" borderId="444" applyNumberFormat="0" applyAlignment="0" applyProtection="0"/>
    <xf numFmtId="0" fontId="72" fillId="8" borderId="444" applyNumberFormat="0" applyAlignment="0" applyProtection="0"/>
    <xf numFmtId="0" fontId="72" fillId="8" borderId="444" applyNumberFormat="0" applyAlignment="0" applyProtection="0"/>
    <xf numFmtId="0" fontId="62" fillId="23" borderId="467" applyNumberFormat="0" applyAlignment="0" applyProtection="0"/>
    <xf numFmtId="0" fontId="62" fillId="23" borderId="467" applyNumberFormat="0" applyAlignment="0" applyProtection="0"/>
    <xf numFmtId="0" fontId="72" fillId="8" borderId="448" applyNumberFormat="0" applyAlignment="0" applyProtection="0"/>
    <xf numFmtId="0" fontId="72" fillId="8" borderId="448" applyNumberFormat="0" applyAlignment="0" applyProtection="0"/>
    <xf numFmtId="0" fontId="72" fillId="8" borderId="448" applyNumberFormat="0" applyAlignment="0" applyProtection="0"/>
    <xf numFmtId="0" fontId="72" fillId="8" borderId="448" applyNumberFormat="0" applyAlignment="0" applyProtection="0"/>
    <xf numFmtId="0" fontId="62" fillId="23" borderId="462" applyNumberFormat="0" applyAlignment="0" applyProtection="0"/>
    <xf numFmtId="0" fontId="62" fillId="23" borderId="462" applyNumberFormat="0" applyAlignment="0" applyProtection="0"/>
    <xf numFmtId="0" fontId="62" fillId="23" borderId="462" applyNumberFormat="0" applyAlignment="0" applyProtection="0"/>
    <xf numFmtId="0" fontId="62" fillId="23" borderId="462" applyNumberFormat="0" applyAlignment="0" applyProtection="0"/>
    <xf numFmtId="0" fontId="62" fillId="23" borderId="462" applyNumberFormat="0" applyAlignment="0" applyProtection="0"/>
    <xf numFmtId="0" fontId="72" fillId="8" borderId="463" applyNumberFormat="0" applyAlignment="0" applyProtection="0"/>
    <xf numFmtId="0" fontId="62" fillId="23" borderId="467" applyNumberFormat="0" applyAlignment="0" applyProtection="0"/>
    <xf numFmtId="0" fontId="62" fillId="23" borderId="467" applyNumberFormat="0" applyAlignment="0" applyProtection="0"/>
    <xf numFmtId="0" fontId="62" fillId="23" borderId="467" applyNumberFormat="0" applyAlignment="0" applyProtection="0"/>
    <xf numFmtId="0" fontId="72" fillId="8" borderId="468" applyNumberFormat="0" applyAlignment="0" applyProtection="0"/>
    <xf numFmtId="0" fontId="72" fillId="8" borderId="456" applyNumberFormat="0" applyAlignment="0" applyProtection="0"/>
    <xf numFmtId="0" fontId="72" fillId="8" borderId="456" applyNumberFormat="0" applyAlignment="0" applyProtection="0"/>
    <xf numFmtId="0" fontId="72" fillId="8" borderId="456" applyNumberFormat="0" applyAlignment="0" applyProtection="0"/>
    <xf numFmtId="0" fontId="72" fillId="8" borderId="456" applyNumberFormat="0" applyAlignment="0" applyProtection="0"/>
    <xf numFmtId="0" fontId="72" fillId="8" borderId="463" applyNumberFormat="0" applyAlignment="0" applyProtection="0"/>
    <xf numFmtId="0" fontId="72" fillId="8" borderId="463" applyNumberFormat="0" applyAlignment="0" applyProtection="0"/>
    <xf numFmtId="0" fontId="72" fillId="8" borderId="463" applyNumberFormat="0" applyAlignment="0" applyProtection="0"/>
    <xf numFmtId="0" fontId="72" fillId="8" borderId="463" applyNumberFormat="0" applyAlignment="0" applyProtection="0"/>
    <xf numFmtId="0" fontId="72" fillId="8" borderId="468" applyNumberFormat="0" applyAlignment="0" applyProtection="0"/>
    <xf numFmtId="0" fontId="72" fillId="8" borderId="468" applyNumberFormat="0" applyAlignment="0" applyProtection="0"/>
    <xf numFmtId="0" fontId="72" fillId="8" borderId="468" applyNumberFormat="0" applyAlignment="0" applyProtection="0"/>
    <xf numFmtId="0" fontId="72" fillId="8" borderId="468" applyNumberFormat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43" fontId="4" fillId="0" borderId="0" applyFont="0" applyFill="0" applyBorder="0" applyAlignment="0" applyProtection="0"/>
    <xf numFmtId="0" fontId="69" fillId="8" borderId="470" applyNumberFormat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282" fillId="0" borderId="0"/>
    <xf numFmtId="0" fontId="62" fillId="23" borderId="447" applyNumberFormat="0" applyAlignment="0" applyProtection="0"/>
    <xf numFmtId="0" fontId="62" fillId="0" borderId="0"/>
    <xf numFmtId="0" fontId="72" fillId="8" borderId="472" applyNumberFormat="0" applyAlignment="0" applyProtection="0"/>
    <xf numFmtId="0" fontId="72" fillId="8" borderId="472" applyNumberFormat="0" applyAlignment="0" applyProtection="0"/>
    <xf numFmtId="0" fontId="72" fillId="8" borderId="472" applyNumberFormat="0" applyAlignment="0" applyProtection="0"/>
    <xf numFmtId="0" fontId="72" fillId="8" borderId="472" applyNumberFormat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0" fontId="79" fillId="0" borderId="439" applyNumberFormat="0" applyFill="0" applyAlignment="0" applyProtection="0"/>
    <xf numFmtId="0" fontId="66" fillId="8" borderId="450" applyNumberFormat="0" applyAlignment="0" applyProtection="0"/>
    <xf numFmtId="0" fontId="4" fillId="0" borderId="0"/>
    <xf numFmtId="0" fontId="69" fillId="7" borderId="470" applyNumberFormat="0" applyAlignment="0" applyProtection="0"/>
    <xf numFmtId="0" fontId="66" fillId="8" borderId="442" applyNumberFormat="0" applyAlignment="0" applyProtection="0"/>
    <xf numFmtId="0" fontId="62" fillId="23" borderId="443" applyNumberFormat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4" fillId="0" borderId="0"/>
    <xf numFmtId="0" fontId="66" fillId="8" borderId="458" applyNumberFormat="0" applyAlignment="0" applyProtection="0"/>
    <xf numFmtId="0" fontId="66" fillId="8" borderId="442" applyNumberFormat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79" fillId="0" borderId="445" applyNumberFormat="0" applyFill="0" applyAlignment="0" applyProtection="0"/>
    <xf numFmtId="0" fontId="4" fillId="0" borderId="0"/>
    <xf numFmtId="0" fontId="66" fillId="8" borderId="446" applyNumberFormat="0" applyAlignment="0" applyProtection="0"/>
    <xf numFmtId="0" fontId="66" fillId="8" borderId="446" applyNumberFormat="0" applyAlignment="0" applyProtection="0"/>
    <xf numFmtId="0" fontId="66" fillId="8" borderId="454" applyNumberFormat="0" applyAlignment="0" applyProtection="0"/>
    <xf numFmtId="0" fontId="69" fillId="7" borderId="458" applyNumberFormat="0" applyAlignment="0" applyProtection="0"/>
    <xf numFmtId="0" fontId="79" fillId="0" borderId="449" applyNumberFormat="0" applyFill="0" applyAlignment="0" applyProtection="0"/>
    <xf numFmtId="0" fontId="79" fillId="0" borderId="449" applyNumberFormat="0" applyFill="0" applyAlignment="0" applyProtection="0"/>
    <xf numFmtId="0" fontId="79" fillId="0" borderId="449" applyNumberFormat="0" applyFill="0" applyAlignment="0" applyProtection="0"/>
    <xf numFmtId="0" fontId="79" fillId="0" borderId="449" applyNumberFormat="0" applyFill="0" applyAlignment="0" applyProtection="0"/>
    <xf numFmtId="0" fontId="4" fillId="0" borderId="0"/>
    <xf numFmtId="0" fontId="66" fillId="8" borderId="458" applyNumberFormat="0" applyAlignment="0" applyProtection="0"/>
    <xf numFmtId="0" fontId="66" fillId="8" borderId="458" applyNumberFormat="0" applyAlignment="0" applyProtection="0"/>
    <xf numFmtId="0" fontId="66" fillId="8" borderId="450" applyNumberFormat="0" applyAlignment="0" applyProtection="0"/>
    <xf numFmtId="0" fontId="79" fillId="0" borderId="453" applyNumberFormat="0" applyFill="0" applyAlignment="0" applyProtection="0"/>
    <xf numFmtId="0" fontId="79" fillId="0" borderId="453" applyNumberFormat="0" applyFill="0" applyAlignment="0" applyProtection="0"/>
    <xf numFmtId="0" fontId="79" fillId="0" borderId="453" applyNumberFormat="0" applyFill="0" applyAlignment="0" applyProtection="0"/>
    <xf numFmtId="0" fontId="79" fillId="0" borderId="453" applyNumberFormat="0" applyFill="0" applyAlignment="0" applyProtection="0"/>
    <xf numFmtId="0" fontId="4" fillId="0" borderId="0"/>
    <xf numFmtId="0" fontId="66" fillId="8" borderId="458" applyNumberFormat="0" applyAlignment="0" applyProtection="0"/>
    <xf numFmtId="0" fontId="66" fillId="8" borderId="458" applyNumberFormat="0" applyAlignment="0" applyProtection="0"/>
    <xf numFmtId="0" fontId="66" fillId="8" borderId="454" applyNumberFormat="0" applyAlignment="0" applyProtection="0"/>
    <xf numFmtId="0" fontId="79" fillId="0" borderId="457" applyNumberFormat="0" applyFill="0" applyAlignment="0" applyProtection="0"/>
    <xf numFmtId="0" fontId="79" fillId="0" borderId="457" applyNumberFormat="0" applyFill="0" applyAlignment="0" applyProtection="0"/>
    <xf numFmtId="0" fontId="79" fillId="0" borderId="457" applyNumberFormat="0" applyFill="0" applyAlignment="0" applyProtection="0"/>
    <xf numFmtId="0" fontId="79" fillId="0" borderId="457" applyNumberFormat="0" applyFill="0" applyAlignment="0" applyProtection="0"/>
    <xf numFmtId="0" fontId="4" fillId="0" borderId="0"/>
    <xf numFmtId="0" fontId="66" fillId="8" borderId="458" applyNumberFormat="0" applyAlignment="0" applyProtection="0"/>
    <xf numFmtId="0" fontId="66" fillId="8" borderId="458" applyNumberFormat="0" applyAlignment="0" applyProtection="0"/>
    <xf numFmtId="0" fontId="66" fillId="8" borderId="470" applyNumberFormat="0" applyAlignment="0" applyProtection="0"/>
    <xf numFmtId="0" fontId="66" fillId="8" borderId="458" applyNumberFormat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66" fillId="8" borderId="470" applyNumberFormat="0" applyAlignment="0" applyProtection="0"/>
    <xf numFmtId="0" fontId="4" fillId="0" borderId="0"/>
    <xf numFmtId="0" fontId="66" fillId="8" borderId="466" applyNumberFormat="0" applyAlignment="0" applyProtection="0"/>
    <xf numFmtId="0" fontId="66" fillId="8" borderId="466" applyNumberFormat="0" applyAlignment="0" applyProtection="0"/>
    <xf numFmtId="0" fontId="62" fillId="23" borderId="462" applyNumberFormat="0" applyAlignment="0" applyProtection="0"/>
    <xf numFmtId="0" fontId="66" fillId="8" borderId="458" applyNumberFormat="0" applyAlignment="0" applyProtection="0"/>
    <xf numFmtId="0" fontId="79" fillId="0" borderId="464" applyNumberFormat="0" applyFill="0" applyAlignment="0" applyProtection="0"/>
    <xf numFmtId="0" fontId="79" fillId="0" borderId="464" applyNumberFormat="0" applyFill="0" applyAlignment="0" applyProtection="0"/>
    <xf numFmtId="0" fontId="79" fillId="0" borderId="464" applyNumberFormat="0" applyFill="0" applyAlignment="0" applyProtection="0"/>
    <xf numFmtId="0" fontId="79" fillId="0" borderId="464" applyNumberFormat="0" applyFill="0" applyAlignment="0" applyProtection="0"/>
    <xf numFmtId="0" fontId="4" fillId="0" borderId="0"/>
    <xf numFmtId="0" fontId="66" fillId="8" borderId="458" applyNumberFormat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79" fillId="0" borderId="461" applyNumberFormat="0" applyFill="0" applyAlignment="0" applyProtection="0"/>
    <xf numFmtId="0" fontId="4" fillId="0" borderId="0"/>
    <xf numFmtId="0" fontId="66" fillId="8" borderId="466" applyNumberFormat="0" applyAlignment="0" applyProtection="0"/>
    <xf numFmtId="0" fontId="66" fillId="8" borderId="466" applyNumberFormat="0" applyAlignment="0" applyProtection="0"/>
    <xf numFmtId="0" fontId="66" fillId="8" borderId="470" applyNumberFormat="0" applyAlignment="0" applyProtection="0"/>
    <xf numFmtId="0" fontId="62" fillId="23" borderId="471" applyNumberFormat="0" applyAlignment="0" applyProtection="0"/>
    <xf numFmtId="0" fontId="79" fillId="0" borderId="469" applyNumberFormat="0" applyFill="0" applyAlignment="0" applyProtection="0"/>
    <xf numFmtId="0" fontId="79" fillId="0" borderId="469" applyNumberFormat="0" applyFill="0" applyAlignment="0" applyProtection="0"/>
    <xf numFmtId="0" fontId="79" fillId="0" borderId="469" applyNumberFormat="0" applyFill="0" applyAlignment="0" applyProtection="0"/>
    <xf numFmtId="0" fontId="79" fillId="0" borderId="469" applyNumberFormat="0" applyFill="0" applyAlignment="0" applyProtection="0"/>
    <xf numFmtId="0" fontId="4" fillId="0" borderId="0"/>
    <xf numFmtId="0" fontId="66" fillId="8" borderId="470" applyNumberFormat="0" applyAlignment="0" applyProtection="0"/>
    <xf numFmtId="0" fontId="79" fillId="0" borderId="473" applyNumberFormat="0" applyFill="0" applyAlignment="0" applyProtection="0"/>
    <xf numFmtId="0" fontId="79" fillId="0" borderId="473" applyNumberFormat="0" applyFill="0" applyAlignment="0" applyProtection="0"/>
    <xf numFmtId="0" fontId="79" fillId="0" borderId="473" applyNumberFormat="0" applyFill="0" applyAlignment="0" applyProtection="0"/>
    <xf numFmtId="0" fontId="79" fillId="0" borderId="473" applyNumberFormat="0" applyFill="0" applyAlignment="0" applyProtection="0"/>
    <xf numFmtId="0" fontId="4" fillId="0" borderId="0"/>
    <xf numFmtId="0" fontId="66" fillId="8" borderId="470" applyNumberFormat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3" fillId="0" borderId="0"/>
    <xf numFmtId="0" fontId="79" fillId="0" borderId="479" applyNumberFormat="0" applyFill="0" applyAlignment="0" applyProtection="0"/>
    <xf numFmtId="0" fontId="79" fillId="0" borderId="479" applyNumberFormat="0" applyFill="0" applyAlignment="0" applyProtection="0"/>
    <xf numFmtId="0" fontId="72" fillId="8" borderId="501" applyNumberFormat="0" applyAlignment="0" applyProtection="0"/>
    <xf numFmtId="0" fontId="72" fillId="8" borderId="501" applyNumberFormat="0" applyAlignment="0" applyProtection="0"/>
    <xf numFmtId="0" fontId="72" fillId="8" borderId="501" applyNumberFormat="0" applyAlignment="0" applyProtection="0"/>
    <xf numFmtId="0" fontId="72" fillId="8" borderId="501" applyNumberFormat="0" applyAlignment="0" applyProtection="0"/>
    <xf numFmtId="0" fontId="66" fillId="8" borderId="507" applyNumberFormat="0" applyAlignment="0" applyProtection="0"/>
    <xf numFmtId="0" fontId="66" fillId="8" borderId="507" applyNumberFormat="0" applyAlignment="0" applyProtection="0"/>
    <xf numFmtId="0" fontId="66" fillId="8" borderId="507" applyNumberFormat="0" applyAlignment="0" applyProtection="0"/>
    <xf numFmtId="0" fontId="66" fillId="8" borderId="507" applyNumberFormat="0" applyAlignment="0" applyProtection="0"/>
    <xf numFmtId="0" fontId="66" fillId="8" borderId="507" applyNumberFormat="0" applyAlignment="0" applyProtection="0"/>
    <xf numFmtId="0" fontId="72" fillId="8" borderId="501" applyNumberFormat="0" applyAlignment="0" applyProtection="0"/>
    <xf numFmtId="0" fontId="62" fillId="23" borderId="500" applyNumberFormat="0" applyAlignment="0" applyProtection="0"/>
    <xf numFmtId="0" fontId="62" fillId="23" borderId="500" applyNumberFormat="0" applyAlignment="0" applyProtection="0"/>
    <xf numFmtId="0" fontId="62" fillId="23" borderId="500" applyNumberFormat="0" applyAlignment="0" applyProtection="0"/>
    <xf numFmtId="0" fontId="62" fillId="23" borderId="500" applyNumberFormat="0" applyAlignment="0" applyProtection="0"/>
    <xf numFmtId="0" fontId="62" fillId="23" borderId="500" applyNumberFormat="0" applyAlignment="0" applyProtection="0"/>
    <xf numFmtId="0" fontId="72" fillId="8" borderId="491" applyNumberFormat="0" applyAlignment="0" applyProtection="0"/>
    <xf numFmtId="0" fontId="72" fillId="8" borderId="491" applyNumberFormat="0" applyAlignment="0" applyProtection="0"/>
    <xf numFmtId="0" fontId="72" fillId="8" borderId="491" applyNumberFormat="0" applyAlignment="0" applyProtection="0"/>
    <xf numFmtId="0" fontId="72" fillId="8" borderId="491" applyNumberFormat="0" applyAlignment="0" applyProtection="0"/>
    <xf numFmtId="0" fontId="66" fillId="8" borderId="503" applyNumberFormat="0" applyAlignment="0" applyProtection="0"/>
    <xf numFmtId="0" fontId="66" fillId="8" borderId="503" applyNumberFormat="0" applyAlignment="0" applyProtection="0"/>
    <xf numFmtId="0" fontId="66" fillId="8" borderId="503" applyNumberFormat="0" applyAlignment="0" applyProtection="0"/>
    <xf numFmtId="0" fontId="66" fillId="8" borderId="503" applyNumberFormat="0" applyAlignment="0" applyProtection="0"/>
    <xf numFmtId="0" fontId="72" fillId="8" borderId="491" applyNumberFormat="0" applyAlignment="0" applyProtection="0"/>
    <xf numFmtId="0" fontId="62" fillId="23" borderId="490" applyNumberFormat="0" applyAlignment="0" applyProtection="0"/>
    <xf numFmtId="0" fontId="62" fillId="23" borderId="490" applyNumberFormat="0" applyAlignment="0" applyProtection="0"/>
    <xf numFmtId="0" fontId="62" fillId="23" borderId="490" applyNumberFormat="0" applyAlignment="0" applyProtection="0"/>
    <xf numFmtId="0" fontId="62" fillId="23" borderId="490" applyNumberFormat="0" applyAlignment="0" applyProtection="0"/>
    <xf numFmtId="0" fontId="62" fillId="23" borderId="490" applyNumberFormat="0" applyAlignment="0" applyProtection="0"/>
    <xf numFmtId="0" fontId="66" fillId="8" borderId="493" applyNumberFormat="0" applyAlignment="0" applyProtection="0"/>
    <xf numFmtId="0" fontId="66" fillId="8" borderId="493" applyNumberFormat="0" applyAlignment="0" applyProtection="0"/>
    <xf numFmtId="0" fontId="66" fillId="8" borderId="493" applyNumberFormat="0" applyAlignment="0" applyProtection="0"/>
    <xf numFmtId="0" fontId="72" fillId="8" borderId="478" applyNumberFormat="0" applyAlignment="0" applyProtection="0"/>
    <xf numFmtId="0" fontId="72" fillId="8" borderId="478" applyNumberFormat="0" applyAlignment="0" applyProtection="0"/>
    <xf numFmtId="0" fontId="72" fillId="8" borderId="478" applyNumberFormat="0" applyAlignment="0" applyProtection="0"/>
    <xf numFmtId="0" fontId="72" fillId="8" borderId="478" applyNumberFormat="0" applyAlignment="0" applyProtection="0"/>
    <xf numFmtId="0" fontId="66" fillId="8" borderId="493" applyNumberFormat="0" applyAlignment="0" applyProtection="0"/>
    <xf numFmtId="0" fontId="66" fillId="8" borderId="485" applyNumberFormat="0" applyAlignment="0" applyProtection="0"/>
    <xf numFmtId="0" fontId="66" fillId="8" borderId="485" applyNumberFormat="0" applyAlignment="0" applyProtection="0"/>
    <xf numFmtId="0" fontId="66" fillId="8" borderId="485" applyNumberFormat="0" applyAlignment="0" applyProtection="0"/>
    <xf numFmtId="0" fontId="66" fillId="8" borderId="485" applyNumberFormat="0" applyAlignment="0" applyProtection="0"/>
    <xf numFmtId="0" fontId="66" fillId="8" borderId="485" applyNumberFormat="0" applyAlignment="0" applyProtection="0"/>
    <xf numFmtId="0" fontId="69" fillId="7" borderId="507" applyNumberFormat="0" applyAlignment="0" applyProtection="0"/>
    <xf numFmtId="0" fontId="69" fillId="7" borderId="507" applyNumberFormat="0" applyAlignment="0" applyProtection="0"/>
    <xf numFmtId="0" fontId="72" fillId="8" borderId="478" applyNumberFormat="0" applyAlignment="0" applyProtection="0"/>
    <xf numFmtId="0" fontId="62" fillId="23" borderId="477" applyNumberFormat="0" applyAlignment="0" applyProtection="0"/>
    <xf numFmtId="0" fontId="62" fillId="23" borderId="477" applyNumberFormat="0" applyAlignment="0" applyProtection="0"/>
    <xf numFmtId="0" fontId="62" fillId="23" borderId="477" applyNumberFormat="0" applyAlignment="0" applyProtection="0"/>
    <xf numFmtId="0" fontId="62" fillId="23" borderId="477" applyNumberFormat="0" applyAlignment="0" applyProtection="0"/>
    <xf numFmtId="0" fontId="62" fillId="23" borderId="477" applyNumberFormat="0" applyAlignment="0" applyProtection="0"/>
    <xf numFmtId="0" fontId="69" fillId="7" borderId="507" applyNumberFormat="0" applyAlignment="0" applyProtection="0"/>
    <xf numFmtId="0" fontId="69" fillId="8" borderId="507" applyNumberFormat="0" applyAlignment="0" applyProtection="0"/>
    <xf numFmtId="0" fontId="69" fillId="7" borderId="489" applyNumberFormat="0" applyAlignment="0" applyProtection="0"/>
    <xf numFmtId="0" fontId="66" fillId="8" borderId="480" applyNumberFormat="0" applyAlignment="0" applyProtection="0"/>
    <xf numFmtId="0" fontId="66" fillId="8" borderId="480" applyNumberFormat="0" applyAlignment="0" applyProtection="0"/>
    <xf numFmtId="0" fontId="66" fillId="8" borderId="480" applyNumberFormat="0" applyAlignment="0" applyProtection="0"/>
    <xf numFmtId="0" fontId="66" fillId="8" borderId="480" applyNumberFormat="0" applyAlignment="0" applyProtection="0"/>
    <xf numFmtId="0" fontId="69" fillId="7" borderId="503" applyNumberFormat="0" applyAlignment="0" applyProtection="0"/>
    <xf numFmtId="0" fontId="69" fillId="7" borderId="503" applyNumberFormat="0" applyAlignment="0" applyProtection="0"/>
    <xf numFmtId="0" fontId="69" fillId="7" borderId="503" applyNumberFormat="0" applyAlignment="0" applyProtection="0"/>
    <xf numFmtId="0" fontId="69" fillId="8" borderId="489" applyNumberFormat="0" applyAlignment="0" applyProtection="0"/>
    <xf numFmtId="0" fontId="69" fillId="7" borderId="489" applyNumberFormat="0" applyAlignment="0" applyProtection="0"/>
    <xf numFmtId="0" fontId="69" fillId="7" borderId="489" applyNumberFormat="0" applyAlignment="0" applyProtection="0"/>
    <xf numFmtId="0" fontId="69" fillId="7" borderId="489" applyNumberFormat="0" applyAlignment="0" applyProtection="0"/>
    <xf numFmtId="0" fontId="69" fillId="8" borderId="503" applyNumberFormat="0" applyAlignment="0" applyProtection="0"/>
    <xf numFmtId="0" fontId="69" fillId="7" borderId="507" applyNumberFormat="0" applyAlignment="0" applyProtection="0"/>
    <xf numFmtId="0" fontId="69" fillId="7" borderId="476" applyNumberFormat="0" applyAlignment="0" applyProtection="0"/>
    <xf numFmtId="0" fontId="69" fillId="7" borderId="485" applyNumberFormat="0" applyAlignment="0" applyProtection="0"/>
    <xf numFmtId="0" fontId="69" fillId="7" borderId="485" applyNumberFormat="0" applyAlignment="0" applyProtection="0"/>
    <xf numFmtId="0" fontId="69" fillId="7" borderId="485" applyNumberFormat="0" applyAlignment="0" applyProtection="0"/>
    <xf numFmtId="0" fontId="69" fillId="8" borderId="476" applyNumberFormat="0" applyAlignment="0" applyProtection="0"/>
    <xf numFmtId="0" fontId="69" fillId="7" borderId="476" applyNumberFormat="0" applyAlignment="0" applyProtection="0"/>
    <xf numFmtId="0" fontId="69" fillId="7" borderId="476" applyNumberFormat="0" applyAlignment="0" applyProtection="0"/>
    <xf numFmtId="0" fontId="69" fillId="7" borderId="476" applyNumberFormat="0" applyAlignment="0" applyProtection="0"/>
    <xf numFmtId="0" fontId="69" fillId="8" borderId="485" applyNumberFormat="0" applyAlignment="0" applyProtection="0"/>
    <xf numFmtId="0" fontId="69" fillId="7" borderId="493" applyNumberFormat="0" applyAlignment="0" applyProtection="0"/>
    <xf numFmtId="0" fontId="69" fillId="7" borderId="493" applyNumberFormat="0" applyAlignment="0" applyProtection="0"/>
    <xf numFmtId="0" fontId="69" fillId="7" borderId="493" applyNumberFormat="0" applyAlignment="0" applyProtection="0"/>
    <xf numFmtId="0" fontId="69" fillId="8" borderId="493" applyNumberFormat="0" applyAlignment="0" applyProtection="0"/>
    <xf numFmtId="0" fontId="69" fillId="7" borderId="503" applyNumberFormat="0" applyAlignment="0" applyProtection="0"/>
    <xf numFmtId="0" fontId="69" fillId="7" borderId="480" applyNumberFormat="0" applyAlignment="0" applyProtection="0"/>
    <xf numFmtId="0" fontId="69" fillId="7" borderId="480" applyNumberFormat="0" applyAlignment="0" applyProtection="0"/>
    <xf numFmtId="0" fontId="69" fillId="7" borderId="480" applyNumberFormat="0" applyAlignment="0" applyProtection="0"/>
    <xf numFmtId="0" fontId="69" fillId="8" borderId="480" applyNumberFormat="0" applyAlignment="0" applyProtection="0"/>
    <xf numFmtId="0" fontId="69" fillId="7" borderId="485" applyNumberFormat="0" applyAlignment="0" applyProtection="0"/>
    <xf numFmtId="0" fontId="69" fillId="7" borderId="493" applyNumberFormat="0" applyAlignment="0" applyProtection="0"/>
    <xf numFmtId="0" fontId="62" fillId="23" borderId="508" applyNumberFormat="0" applyAlignment="0" applyProtection="0"/>
    <xf numFmtId="0" fontId="62" fillId="23" borderId="508" applyNumberFormat="0" applyAlignment="0" applyProtection="0"/>
    <xf numFmtId="0" fontId="62" fillId="23" borderId="508" applyNumberFormat="0" applyAlignment="0" applyProtection="0"/>
    <xf numFmtId="0" fontId="72" fillId="8" borderId="509" applyNumberFormat="0" applyAlignment="0" applyProtection="0"/>
    <xf numFmtId="0" fontId="66" fillId="8" borderId="489" applyNumberFormat="0" applyAlignment="0" applyProtection="0"/>
    <xf numFmtId="0" fontId="66" fillId="8" borderId="489" applyNumberFormat="0" applyAlignment="0" applyProtection="0"/>
    <xf numFmtId="0" fontId="69" fillId="7" borderId="480" applyNumberFormat="0" applyAlignment="0" applyProtection="0"/>
    <xf numFmtId="0" fontId="66" fillId="8" borderId="489" applyNumberFormat="0" applyAlignment="0" applyProtection="0"/>
    <xf numFmtId="0" fontId="66" fillId="8" borderId="489" applyNumberFormat="0" applyAlignment="0" applyProtection="0"/>
    <xf numFmtId="0" fontId="3" fillId="0" borderId="0"/>
    <xf numFmtId="0" fontId="62" fillId="23" borderId="504" applyNumberFormat="0" applyAlignment="0" applyProtection="0"/>
    <xf numFmtId="0" fontId="62" fillId="23" borderId="504" applyNumberFormat="0" applyAlignment="0" applyProtection="0"/>
    <xf numFmtId="0" fontId="66" fillId="8" borderId="476" applyNumberFormat="0" applyAlignment="0" applyProtection="0"/>
    <xf numFmtId="0" fontId="66" fillId="8" borderId="476" applyNumberFormat="0" applyAlignment="0" applyProtection="0"/>
    <xf numFmtId="0" fontId="66" fillId="8" borderId="476" applyNumberFormat="0" applyAlignment="0" applyProtection="0"/>
    <xf numFmtId="0" fontId="66" fillId="8" borderId="476" applyNumberFormat="0" applyAlignment="0" applyProtection="0"/>
    <xf numFmtId="0" fontId="66" fillId="8" borderId="476" applyNumberFormat="0" applyAlignment="0" applyProtection="0"/>
    <xf numFmtId="0" fontId="62" fillId="23" borderId="497" applyNumberFormat="0" applyAlignment="0" applyProtection="0"/>
    <xf numFmtId="0" fontId="62" fillId="23" borderId="497" applyNumberFormat="0" applyAlignment="0" applyProtection="0"/>
    <xf numFmtId="0" fontId="62" fillId="23" borderId="497" applyNumberFormat="0" applyAlignment="0" applyProtection="0"/>
    <xf numFmtId="0" fontId="72" fillId="8" borderId="498" applyNumberFormat="0" applyAlignment="0" applyProtection="0"/>
    <xf numFmtId="0" fontId="62" fillId="23" borderId="504" applyNumberFormat="0" applyAlignment="0" applyProtection="0"/>
    <xf numFmtId="0" fontId="62" fillId="23" borderId="504" applyNumberFormat="0" applyAlignment="0" applyProtection="0"/>
    <xf numFmtId="0" fontId="62" fillId="23" borderId="504" applyNumberFormat="0" applyAlignment="0" applyProtection="0"/>
    <xf numFmtId="0" fontId="62" fillId="23" borderId="486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37" applyNumberFormat="0" applyAlignment="0" applyProtection="0"/>
    <xf numFmtId="0" fontId="62" fillId="23" borderId="486" applyNumberFormat="0" applyAlignment="0" applyProtection="0"/>
    <xf numFmtId="0" fontId="62" fillId="23" borderId="486" applyNumberFormat="0" applyAlignment="0" applyProtection="0"/>
    <xf numFmtId="0" fontId="62" fillId="23" borderId="486" applyNumberFormat="0" applyAlignment="0" applyProtection="0"/>
    <xf numFmtId="0" fontId="72" fillId="8" borderId="487" applyNumberFormat="0" applyAlignment="0" applyProtection="0"/>
    <xf numFmtId="9" fontId="3" fillId="0" borderId="0" applyFont="0" applyFill="0" applyBorder="0" applyAlignment="0" applyProtection="0"/>
    <xf numFmtId="0" fontId="72" fillId="8" borderId="509" applyNumberFormat="0" applyAlignment="0" applyProtection="0"/>
    <xf numFmtId="0" fontId="72" fillId="8" borderId="509" applyNumberFormat="0" applyAlignment="0" applyProtection="0"/>
    <xf numFmtId="0" fontId="72" fillId="8" borderId="509" applyNumberFormat="0" applyAlignment="0" applyProtection="0"/>
    <xf numFmtId="0" fontId="62" fillId="23" borderId="494" applyNumberFormat="0" applyAlignment="0" applyProtection="0"/>
    <xf numFmtId="0" fontId="62" fillId="23" borderId="494" applyNumberFormat="0" applyAlignment="0" applyProtection="0"/>
    <xf numFmtId="0" fontId="62" fillId="23" borderId="494" applyNumberFormat="0" applyAlignment="0" applyProtection="0"/>
    <xf numFmtId="0" fontId="62" fillId="23" borderId="494" applyNumberFormat="0" applyAlignment="0" applyProtection="0"/>
    <xf numFmtId="0" fontId="62" fillId="23" borderId="481" applyNumberFormat="0" applyAlignment="0" applyProtection="0"/>
    <xf numFmtId="0" fontId="62" fillId="23" borderId="481" applyNumberFormat="0" applyAlignment="0" applyProtection="0"/>
    <xf numFmtId="0" fontId="62" fillId="23" borderId="481" applyNumberFormat="0" applyAlignment="0" applyProtection="0"/>
    <xf numFmtId="0" fontId="62" fillId="23" borderId="481" applyNumberFormat="0" applyAlignment="0" applyProtection="0"/>
    <xf numFmtId="0" fontId="62" fillId="23" borderId="481" applyNumberFormat="0" applyAlignment="0" applyProtection="0"/>
    <xf numFmtId="0" fontId="72" fillId="8" borderId="482" applyNumberFormat="0" applyAlignment="0" applyProtection="0"/>
    <xf numFmtId="0" fontId="62" fillId="23" borderId="494" applyNumberFormat="0" applyAlignment="0" applyProtection="0"/>
    <xf numFmtId="0" fontId="72" fillId="8" borderId="495" applyNumberFormat="0" applyAlignment="0" applyProtection="0"/>
    <xf numFmtId="0" fontId="72" fillId="8" borderId="487" applyNumberFormat="0" applyAlignment="0" applyProtection="0"/>
    <xf numFmtId="0" fontId="72" fillId="8" borderId="487" applyNumberFormat="0" applyAlignment="0" applyProtection="0"/>
    <xf numFmtId="0" fontId="72" fillId="8" borderId="487" applyNumberFormat="0" applyAlignment="0" applyProtection="0"/>
    <xf numFmtId="0" fontId="72" fillId="8" borderId="487" applyNumberFormat="0" applyAlignment="0" applyProtection="0"/>
    <xf numFmtId="0" fontId="72" fillId="8" borderId="498" applyNumberFormat="0" applyAlignment="0" applyProtection="0"/>
    <xf numFmtId="0" fontId="72" fillId="8" borderId="498" applyNumberFormat="0" applyAlignment="0" applyProtection="0"/>
    <xf numFmtId="0" fontId="72" fillId="8" borderId="498" applyNumberFormat="0" applyAlignment="0" applyProtection="0"/>
    <xf numFmtId="0" fontId="72" fillId="8" borderId="498" applyNumberFormat="0" applyAlignment="0" applyProtection="0"/>
    <xf numFmtId="0" fontId="72" fillId="8" borderId="482" applyNumberFormat="0" applyAlignment="0" applyProtection="0"/>
    <xf numFmtId="0" fontId="72" fillId="8" borderId="482" applyNumberFormat="0" applyAlignment="0" applyProtection="0"/>
    <xf numFmtId="0" fontId="72" fillId="8" borderId="482" applyNumberFormat="0" applyAlignment="0" applyProtection="0"/>
    <xf numFmtId="0" fontId="72" fillId="8" borderId="482" applyNumberFormat="0" applyAlignment="0" applyProtection="0"/>
    <xf numFmtId="0" fontId="72" fillId="8" borderId="505" applyNumberFormat="0" applyAlignment="0" applyProtection="0"/>
    <xf numFmtId="0" fontId="72" fillId="8" borderId="505" applyNumberFormat="0" applyAlignment="0" applyProtection="0"/>
    <xf numFmtId="0" fontId="72" fillId="8" borderId="505" applyNumberFormat="0" applyAlignment="0" applyProtection="0"/>
    <xf numFmtId="0" fontId="72" fillId="8" borderId="505" applyNumberFormat="0" applyAlignment="0" applyProtection="0"/>
    <xf numFmtId="0" fontId="72" fillId="8" borderId="495" applyNumberFormat="0" applyAlignment="0" applyProtection="0"/>
    <xf numFmtId="0" fontId="72" fillId="8" borderId="495" applyNumberFormat="0" applyAlignment="0" applyProtection="0"/>
    <xf numFmtId="0" fontId="72" fillId="8" borderId="495" applyNumberFormat="0" applyAlignment="0" applyProtection="0"/>
    <xf numFmtId="0" fontId="72" fillId="8" borderId="495" applyNumberFormat="0" applyAlignment="0" applyProtection="0"/>
    <xf numFmtId="43" fontId="3" fillId="0" borderId="0" applyFont="0" applyFill="0" applyBorder="0" applyAlignment="0" applyProtection="0"/>
    <xf numFmtId="0" fontId="66" fillId="8" borderId="480" applyNumberFormat="0" applyAlignment="0" applyProtection="0"/>
    <xf numFmtId="0" fontId="3" fillId="0" borderId="0"/>
    <xf numFmtId="0" fontId="3" fillId="0" borderId="0"/>
    <xf numFmtId="0" fontId="3" fillId="0" borderId="0"/>
    <xf numFmtId="0" fontId="79" fillId="0" borderId="479" applyNumberFormat="0" applyFill="0" applyAlignment="0" applyProtection="0"/>
    <xf numFmtId="0" fontId="79" fillId="0" borderId="479" applyNumberFormat="0" applyFill="0" applyAlignment="0" applyProtection="0"/>
    <xf numFmtId="0" fontId="62" fillId="23" borderId="486" applyNumberFormat="0" applyAlignment="0" applyProtection="0"/>
    <xf numFmtId="0" fontId="3" fillId="0" borderId="0"/>
    <xf numFmtId="0" fontId="79" fillId="0" borderId="488" applyNumberFormat="0" applyFill="0" applyAlignment="0" applyProtection="0"/>
    <xf numFmtId="0" fontId="79" fillId="0" borderId="488" applyNumberFormat="0" applyFill="0" applyAlignment="0" applyProtection="0"/>
    <xf numFmtId="0" fontId="79" fillId="0" borderId="488" applyNumberFormat="0" applyFill="0" applyAlignment="0" applyProtection="0"/>
    <xf numFmtId="0" fontId="79" fillId="0" borderId="488" applyNumberFormat="0" applyFill="0" applyAlignment="0" applyProtection="0"/>
    <xf numFmtId="0" fontId="79" fillId="0" borderId="483" applyNumberFormat="0" applyFill="0" applyAlignment="0" applyProtection="0"/>
    <xf numFmtId="0" fontId="79" fillId="0" borderId="483" applyNumberFormat="0" applyFill="0" applyAlignment="0" applyProtection="0"/>
    <xf numFmtId="0" fontId="79" fillId="0" borderId="483" applyNumberFormat="0" applyFill="0" applyAlignment="0" applyProtection="0"/>
    <xf numFmtId="0" fontId="79" fillId="0" borderId="483" applyNumberFormat="0" applyFill="0" applyAlignment="0" applyProtection="0"/>
    <xf numFmtId="0" fontId="66" fillId="8" borderId="493" applyNumberFormat="0" applyAlignment="0" applyProtection="0"/>
    <xf numFmtId="0" fontId="3" fillId="0" borderId="0"/>
    <xf numFmtId="0" fontId="3" fillId="0" borderId="0"/>
    <xf numFmtId="0" fontId="72" fillId="8" borderId="505" applyNumberFormat="0" applyAlignment="0" applyProtection="0"/>
    <xf numFmtId="0" fontId="72" fillId="8" borderId="509" applyNumberFormat="0" applyAlignment="0" applyProtection="0"/>
    <xf numFmtId="0" fontId="66" fillId="8" borderId="489" applyNumberFormat="0" applyAlignment="0" applyProtection="0"/>
    <xf numFmtId="0" fontId="3" fillId="0" borderId="0"/>
    <xf numFmtId="0" fontId="62" fillId="23" borderId="497" applyNumberFormat="0" applyAlignment="0" applyProtection="0"/>
    <xf numFmtId="0" fontId="79" fillId="0" borderId="492" applyNumberFormat="0" applyFill="0" applyAlignment="0" applyProtection="0"/>
    <xf numFmtId="0" fontId="79" fillId="0" borderId="492" applyNumberFormat="0" applyFill="0" applyAlignment="0" applyProtection="0"/>
    <xf numFmtId="0" fontId="79" fillId="0" borderId="492" applyNumberFormat="0" applyFill="0" applyAlignment="0" applyProtection="0"/>
    <xf numFmtId="0" fontId="79" fillId="0" borderId="492" applyNumberFormat="0" applyFill="0" applyAlignment="0" applyProtection="0"/>
    <xf numFmtId="0" fontId="62" fillId="23" borderId="497" applyNumberFormat="0" applyAlignment="0" applyProtection="0"/>
    <xf numFmtId="0" fontId="3" fillId="0" borderId="0"/>
    <xf numFmtId="0" fontId="79" fillId="0" borderId="499" applyNumberFormat="0" applyFill="0" applyAlignment="0" applyProtection="0"/>
    <xf numFmtId="0" fontId="79" fillId="0" borderId="499" applyNumberFormat="0" applyFill="0" applyAlignment="0" applyProtection="0"/>
    <xf numFmtId="0" fontId="79" fillId="0" borderId="499" applyNumberFormat="0" applyFill="0" applyAlignment="0" applyProtection="0"/>
    <xf numFmtId="0" fontId="79" fillId="0" borderId="499" applyNumberFormat="0" applyFill="0" applyAlignment="0" applyProtection="0"/>
    <xf numFmtId="0" fontId="79" fillId="0" borderId="510" applyNumberFormat="0" applyFill="0" applyAlignment="0" applyProtection="0"/>
    <xf numFmtId="0" fontId="79" fillId="0" borderId="510" applyNumberFormat="0" applyFill="0" applyAlignment="0" applyProtection="0"/>
    <xf numFmtId="0" fontId="79" fillId="0" borderId="496" applyNumberFormat="0" applyFill="0" applyAlignment="0" applyProtection="0"/>
    <xf numFmtId="0" fontId="79" fillId="0" borderId="496" applyNumberFormat="0" applyFill="0" applyAlignment="0" applyProtection="0"/>
    <xf numFmtId="0" fontId="79" fillId="0" borderId="496" applyNumberFormat="0" applyFill="0" applyAlignment="0" applyProtection="0"/>
    <xf numFmtId="0" fontId="79" fillId="0" borderId="496" applyNumberFormat="0" applyFill="0" applyAlignment="0" applyProtection="0"/>
    <xf numFmtId="0" fontId="79" fillId="0" borderId="510" applyNumberFormat="0" applyFill="0" applyAlignment="0" applyProtection="0"/>
    <xf numFmtId="0" fontId="79" fillId="0" borderId="510" applyNumberFormat="0" applyFill="0" applyAlignment="0" applyProtection="0"/>
    <xf numFmtId="0" fontId="66" fillId="8" borderId="503" applyNumberFormat="0" applyAlignment="0" applyProtection="0"/>
    <xf numFmtId="0" fontId="3" fillId="0" borderId="0"/>
    <xf numFmtId="0" fontId="62" fillId="23" borderId="508" applyNumberFormat="0" applyAlignment="0" applyProtection="0"/>
    <xf numFmtId="0" fontId="3" fillId="0" borderId="0"/>
    <xf numFmtId="0" fontId="3" fillId="0" borderId="0"/>
    <xf numFmtId="0" fontId="79" fillId="0" borderId="502" applyNumberFormat="0" applyFill="0" applyAlignment="0" applyProtection="0"/>
    <xf numFmtId="0" fontId="79" fillId="0" borderId="502" applyNumberFormat="0" applyFill="0" applyAlignment="0" applyProtection="0"/>
    <xf numFmtId="0" fontId="79" fillId="0" borderId="502" applyNumberFormat="0" applyFill="0" applyAlignment="0" applyProtection="0"/>
    <xf numFmtId="0" fontId="79" fillId="0" borderId="502" applyNumberFormat="0" applyFill="0" applyAlignment="0" applyProtection="0"/>
    <xf numFmtId="0" fontId="62" fillId="23" borderId="508" applyNumberFormat="0" applyAlignment="0" applyProtection="0"/>
    <xf numFmtId="0" fontId="3" fillId="0" borderId="0"/>
    <xf numFmtId="0" fontId="79" fillId="0" borderId="506" applyNumberFormat="0" applyFill="0" applyAlignment="0" applyProtection="0"/>
    <xf numFmtId="0" fontId="79" fillId="0" borderId="506" applyNumberFormat="0" applyFill="0" applyAlignment="0" applyProtection="0"/>
    <xf numFmtId="0" fontId="79" fillId="0" borderId="506" applyNumberFormat="0" applyFill="0" applyAlignment="0" applyProtection="0"/>
    <xf numFmtId="0" fontId="79" fillId="0" borderId="506" applyNumberFormat="0" applyFill="0" applyAlignment="0" applyProtection="0"/>
    <xf numFmtId="0" fontId="3" fillId="0" borderId="0"/>
    <xf numFmtId="0" fontId="3" fillId="0" borderId="0"/>
    <xf numFmtId="0" fontId="2" fillId="0" borderId="0"/>
    <xf numFmtId="0" fontId="72" fillId="8" borderId="518" applyNumberFormat="0" applyAlignment="0" applyProtection="0"/>
    <xf numFmtId="0" fontId="66" fillId="8" borderId="521" applyNumberFormat="0" applyAlignment="0" applyProtection="0"/>
    <xf numFmtId="0" fontId="249" fillId="0" borderId="0"/>
    <xf numFmtId="0" fontId="69" fillId="7" borderId="516" applyNumberFormat="0" applyAlignment="0" applyProtection="0"/>
    <xf numFmtId="0" fontId="69" fillId="7" borderId="511" applyNumberFormat="0" applyAlignment="0" applyProtection="0"/>
    <xf numFmtId="0" fontId="243" fillId="0" borderId="0"/>
    <xf numFmtId="0" fontId="66" fillId="8" borderId="511" applyNumberFormat="0" applyAlignment="0" applyProtection="0"/>
    <xf numFmtId="0" fontId="62" fillId="23" borderId="517" applyNumberFormat="0" applyAlignment="0" applyProtection="0"/>
    <xf numFmtId="0" fontId="2" fillId="0" borderId="0"/>
    <xf numFmtId="0" fontId="72" fillId="8" borderId="518" applyNumberFormat="0" applyAlignment="0" applyProtection="0"/>
    <xf numFmtId="0" fontId="69" fillId="7" borderId="516" applyNumberFormat="0" applyAlignment="0" applyProtection="0"/>
    <xf numFmtId="0" fontId="249" fillId="0" borderId="0"/>
    <xf numFmtId="0" fontId="69" fillId="8" borderId="511" applyNumberFormat="0" applyAlignment="0" applyProtection="0"/>
    <xf numFmtId="0" fontId="243" fillId="0" borderId="0"/>
    <xf numFmtId="0" fontId="66" fillId="8" borderId="521" applyNumberFormat="0" applyAlignment="0" applyProtection="0"/>
    <xf numFmtId="0" fontId="66" fillId="8" borderId="521" applyNumberFormat="0" applyAlignment="0" applyProtection="0"/>
    <xf numFmtId="0" fontId="66" fillId="8" borderId="511" applyNumberFormat="0" applyAlignment="0" applyProtection="0"/>
    <xf numFmtId="0" fontId="2" fillId="0" borderId="0"/>
    <xf numFmtId="0" fontId="69" fillId="7" borderId="511" applyNumberFormat="0" applyAlignment="0" applyProtection="0"/>
    <xf numFmtId="0" fontId="249" fillId="0" borderId="0"/>
    <xf numFmtId="0" fontId="69" fillId="7" borderId="511" applyNumberFormat="0" applyAlignment="0" applyProtection="0"/>
    <xf numFmtId="0" fontId="69" fillId="7" borderId="521" applyNumberFormat="0" applyAlignment="0" applyProtection="0"/>
    <xf numFmtId="0" fontId="72" fillId="8" borderId="523" applyNumberFormat="0" applyAlignment="0" applyProtection="0"/>
    <xf numFmtId="0" fontId="243" fillId="0" borderId="0"/>
    <xf numFmtId="0" fontId="2" fillId="0" borderId="0"/>
    <xf numFmtId="0" fontId="79" fillId="0" borderId="519" applyNumberFormat="0" applyFill="0" applyAlignment="0" applyProtection="0"/>
    <xf numFmtId="0" fontId="79" fillId="0" borderId="519" applyNumberFormat="0" applyFill="0" applyAlignment="0" applyProtection="0"/>
    <xf numFmtId="0" fontId="79" fillId="0" borderId="519" applyNumberFormat="0" applyFill="0" applyAlignment="0" applyProtection="0"/>
    <xf numFmtId="0" fontId="72" fillId="8" borderId="518" applyNumberFormat="0" applyAlignment="0" applyProtection="0"/>
    <xf numFmtId="0" fontId="72" fillId="8" borderId="518" applyNumberFormat="0" applyAlignment="0" applyProtection="0"/>
    <xf numFmtId="0" fontId="66" fillId="8" borderId="511" applyNumberFormat="0" applyAlignment="0" applyProtection="0"/>
    <xf numFmtId="0" fontId="66" fillId="8" borderId="511" applyNumberFormat="0" applyAlignment="0" applyProtection="0"/>
    <xf numFmtId="0" fontId="66" fillId="8" borderId="521" applyNumberFormat="0" applyAlignment="0" applyProtection="0"/>
    <xf numFmtId="0" fontId="66" fillId="8" borderId="521" applyNumberFormat="0" applyAlignment="0" applyProtection="0"/>
    <xf numFmtId="0" fontId="69" fillId="7" borderId="516" applyNumberFormat="0" applyAlignment="0" applyProtection="0"/>
    <xf numFmtId="0" fontId="69" fillId="7" borderId="521" applyNumberFormat="0" applyAlignment="0" applyProtection="0"/>
    <xf numFmtId="0" fontId="69" fillId="8" borderId="521" applyNumberFormat="0" applyAlignment="0" applyProtection="0"/>
    <xf numFmtId="0" fontId="66" fillId="8" borderId="516" applyNumberFormat="0" applyAlignment="0" applyProtection="0"/>
    <xf numFmtId="0" fontId="66" fillId="8" borderId="516" applyNumberFormat="0" applyAlignment="0" applyProtection="0"/>
    <xf numFmtId="0" fontId="66" fillId="8" borderId="516" applyNumberFormat="0" applyAlignment="0" applyProtection="0"/>
    <xf numFmtId="0" fontId="66" fillId="8" borderId="516" applyNumberFormat="0" applyAlignment="0" applyProtection="0"/>
    <xf numFmtId="0" fontId="62" fillId="23" borderId="522" applyNumberFormat="0" applyAlignment="0" applyProtection="0"/>
    <xf numFmtId="0" fontId="62" fillId="23" borderId="512" applyNumberFormat="0" applyAlignment="0" applyProtection="0"/>
    <xf numFmtId="0" fontId="62" fillId="23" borderId="522" applyNumberFormat="0" applyAlignment="0" applyProtection="0"/>
    <xf numFmtId="0" fontId="72" fillId="8" borderId="513" applyNumberFormat="0" applyAlignment="0" applyProtection="0"/>
    <xf numFmtId="0" fontId="72" fillId="8" borderId="513" applyNumberFormat="0" applyAlignment="0" applyProtection="0"/>
    <xf numFmtId="0" fontId="72" fillId="8" borderId="513" applyNumberFormat="0" applyAlignment="0" applyProtection="0"/>
    <xf numFmtId="0" fontId="72" fillId="8" borderId="513" applyNumberFormat="0" applyAlignment="0" applyProtection="0"/>
    <xf numFmtId="0" fontId="72" fillId="8" borderId="523" applyNumberFormat="0" applyAlignment="0" applyProtection="0"/>
    <xf numFmtId="0" fontId="72" fillId="8" borderId="523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243" fillId="0" borderId="0"/>
    <xf numFmtId="0" fontId="79" fillId="0" borderId="514" applyNumberFormat="0" applyFill="0" applyAlignment="0" applyProtection="0"/>
    <xf numFmtId="0" fontId="79" fillId="0" borderId="514" applyNumberFormat="0" applyFill="0" applyAlignment="0" applyProtection="0"/>
    <xf numFmtId="0" fontId="79" fillId="0" borderId="514" applyNumberFormat="0" applyFill="0" applyAlignment="0" applyProtection="0"/>
    <xf numFmtId="0" fontId="79" fillId="0" borderId="514" applyNumberFormat="0" applyFill="0" applyAlignment="0" applyProtection="0"/>
    <xf numFmtId="0" fontId="79" fillId="0" borderId="524" applyNumberFormat="0" applyFill="0" applyAlignment="0" applyProtection="0"/>
    <xf numFmtId="0" fontId="79" fillId="0" borderId="524" applyNumberFormat="0" applyFill="0" applyAlignment="0" applyProtection="0"/>
    <xf numFmtId="0" fontId="79" fillId="0" borderId="524" applyNumberFormat="0" applyFill="0" applyAlignment="0" applyProtection="0"/>
    <xf numFmtId="0" fontId="2" fillId="0" borderId="0"/>
    <xf numFmtId="0" fontId="243" fillId="0" borderId="0"/>
    <xf numFmtId="0" fontId="62" fillId="23" borderId="517" applyNumberFormat="0" applyAlignment="0" applyProtection="0"/>
    <xf numFmtId="0" fontId="69" fillId="7" borderId="521" applyNumberFormat="0" applyAlignment="0" applyProtection="0"/>
    <xf numFmtId="0" fontId="249" fillId="0" borderId="0"/>
    <xf numFmtId="0" fontId="62" fillId="23" borderId="522" applyNumberFormat="0" applyAlignment="0" applyProtection="0"/>
    <xf numFmtId="0" fontId="2" fillId="0" borderId="0"/>
    <xf numFmtId="0" fontId="62" fillId="23" borderId="512" applyNumberFormat="0" applyAlignment="0" applyProtection="0"/>
    <xf numFmtId="0" fontId="243" fillId="0" borderId="0"/>
    <xf numFmtId="0" fontId="249" fillId="0" borderId="0"/>
    <xf numFmtId="0" fontId="69" fillId="7" borderId="521" applyNumberFormat="0" applyAlignment="0" applyProtection="0"/>
    <xf numFmtId="0" fontId="66" fillId="8" borderId="516" applyNumberFormat="0" applyAlignment="0" applyProtection="0"/>
    <xf numFmtId="0" fontId="2" fillId="0" borderId="0"/>
    <xf numFmtId="0" fontId="62" fillId="23" borderId="512" applyNumberFormat="0" applyAlignment="0" applyProtection="0"/>
    <xf numFmtId="0" fontId="62" fillId="23" borderId="512" applyNumberFormat="0" applyAlignment="0" applyProtection="0"/>
    <xf numFmtId="0" fontId="62" fillId="23" borderId="512" applyNumberFormat="0" applyAlignment="0" applyProtection="0"/>
    <xf numFmtId="0" fontId="72" fillId="8" borderId="513" applyNumberFormat="0" applyAlignment="0" applyProtection="0"/>
    <xf numFmtId="0" fontId="62" fillId="23" borderId="522" applyNumberFormat="0" applyAlignment="0" applyProtection="0"/>
    <xf numFmtId="0" fontId="243" fillId="0" borderId="0"/>
    <xf numFmtId="0" fontId="249" fillId="0" borderId="0"/>
    <xf numFmtId="0" fontId="69" fillId="7" borderId="511" applyNumberFormat="0" applyAlignment="0" applyProtection="0"/>
    <xf numFmtId="0" fontId="2" fillId="0" borderId="0"/>
    <xf numFmtId="0" fontId="72" fillId="8" borderId="523" applyNumberFormat="0" applyAlignment="0" applyProtection="0"/>
    <xf numFmtId="0" fontId="243" fillId="0" borderId="0"/>
    <xf numFmtId="0" fontId="69" fillId="8" borderId="516" applyNumberFormat="0" applyAlignment="0" applyProtection="0"/>
    <xf numFmtId="0" fontId="249" fillId="0" borderId="0"/>
    <xf numFmtId="43" fontId="2" fillId="0" borderId="0" applyFont="0" applyFill="0" applyBorder="0" applyAlignment="0" applyProtection="0"/>
    <xf numFmtId="0" fontId="72" fillId="8" borderId="523" applyNumberFormat="0" applyAlignment="0" applyProtection="0"/>
    <xf numFmtId="0" fontId="2" fillId="0" borderId="0"/>
    <xf numFmtId="0" fontId="2" fillId="0" borderId="0"/>
    <xf numFmtId="0" fontId="2" fillId="0" borderId="0"/>
    <xf numFmtId="0" fontId="191" fillId="0" borderId="0"/>
    <xf numFmtId="0" fontId="100" fillId="0" borderId="0"/>
    <xf numFmtId="0" fontId="280" fillId="0" borderId="0"/>
    <xf numFmtId="0" fontId="187" fillId="0" borderId="0"/>
    <xf numFmtId="0" fontId="243" fillId="0" borderId="0"/>
    <xf numFmtId="0" fontId="187" fillId="120" borderId="0"/>
    <xf numFmtId="0" fontId="245" fillId="121" borderId="0"/>
    <xf numFmtId="0" fontId="248" fillId="66" borderId="0"/>
    <xf numFmtId="0" fontId="249" fillId="0" borderId="0"/>
    <xf numFmtId="0" fontId="250" fillId="0" borderId="0"/>
    <xf numFmtId="0" fontId="251" fillId="0" borderId="0"/>
    <xf numFmtId="0" fontId="252" fillId="85" borderId="0"/>
    <xf numFmtId="0" fontId="259" fillId="85" borderId="50"/>
    <xf numFmtId="0" fontId="284" fillId="0" borderId="0"/>
    <xf numFmtId="0" fontId="2" fillId="0" borderId="0"/>
    <xf numFmtId="0" fontId="62" fillId="23" borderId="517" applyNumberFormat="0" applyAlignment="0" applyProtection="0"/>
    <xf numFmtId="0" fontId="72" fillId="8" borderId="518" applyNumberFormat="0" applyAlignment="0" applyProtection="0"/>
    <xf numFmtId="0" fontId="62" fillId="23" borderId="517" applyNumberFormat="0" applyAlignment="0" applyProtection="0"/>
    <xf numFmtId="0" fontId="62" fillId="23" borderId="517" applyNumberFormat="0" applyAlignment="0" applyProtection="0"/>
    <xf numFmtId="0" fontId="243" fillId="0" borderId="0"/>
    <xf numFmtId="0" fontId="69" fillId="7" borderId="516" applyNumberFormat="0" applyAlignment="0" applyProtection="0"/>
    <xf numFmtId="0" fontId="249" fillId="0" borderId="0"/>
    <xf numFmtId="0" fontId="79" fillId="0" borderId="519" applyNumberFormat="0" applyFill="0" applyAlignment="0" applyProtection="0"/>
    <xf numFmtId="0" fontId="79" fillId="0" borderId="524" applyNumberFormat="0" applyFill="0" applyAlignment="0" applyProtection="0"/>
    <xf numFmtId="0" fontId="66" fillId="8" borderId="511" applyNumberFormat="0" applyAlignment="0" applyProtection="0"/>
    <xf numFmtId="0" fontId="2" fillId="0" borderId="0"/>
    <xf numFmtId="0" fontId="243" fillId="0" borderId="0"/>
    <xf numFmtId="0" fontId="62" fillId="23" borderId="522" applyNumberFormat="0" applyAlignment="0" applyProtection="0"/>
    <xf numFmtId="0" fontId="249" fillId="0" borderId="0"/>
    <xf numFmtId="0" fontId="249" fillId="0" borderId="0"/>
    <xf numFmtId="0" fontId="2" fillId="0" borderId="0"/>
    <xf numFmtId="0" fontId="243" fillId="0" borderId="0"/>
    <xf numFmtId="0" fontId="249" fillId="0" borderId="0"/>
    <xf numFmtId="0" fontId="2" fillId="0" borderId="0"/>
    <xf numFmtId="0" fontId="243" fillId="0" borderId="0"/>
    <xf numFmtId="0" fontId="249" fillId="0" borderId="0"/>
    <xf numFmtId="0" fontId="1" fillId="0" borderId="0"/>
    <xf numFmtId="0" fontId="62" fillId="23" borderId="525" applyNumberFormat="0" applyAlignment="0" applyProtection="0"/>
    <xf numFmtId="0" fontId="62" fillId="23" borderId="525" applyNumberFormat="0" applyAlignment="0" applyProtection="0"/>
    <xf numFmtId="0" fontId="62" fillId="23" borderId="525" applyNumberFormat="0" applyAlignment="0" applyProtection="0"/>
    <xf numFmtId="0" fontId="62" fillId="23" borderId="525" applyNumberFormat="0" applyAlignment="0" applyProtection="0"/>
    <xf numFmtId="0" fontId="62" fillId="23" borderId="525" applyNumberFormat="0" applyAlignment="0" applyProtection="0"/>
    <xf numFmtId="0" fontId="66" fillId="8" borderId="528" applyNumberFormat="0" applyAlignment="0" applyProtection="0"/>
    <xf numFmtId="0" fontId="66" fillId="8" borderId="528" applyNumberFormat="0" applyAlignment="0" applyProtection="0"/>
    <xf numFmtId="0" fontId="66" fillId="8" borderId="528" applyNumberFormat="0" applyAlignment="0" applyProtection="0"/>
    <xf numFmtId="0" fontId="66" fillId="8" borderId="528" applyNumberFormat="0" applyAlignment="0" applyProtection="0"/>
    <xf numFmtId="0" fontId="66" fillId="8" borderId="528" applyNumberFormat="0" applyAlignment="0" applyProtection="0"/>
    <xf numFmtId="0" fontId="69" fillId="7" borderId="528" applyNumberFormat="0" applyAlignment="0" applyProtection="0"/>
    <xf numFmtId="0" fontId="69" fillId="7" borderId="528" applyNumberFormat="0" applyAlignment="0" applyProtection="0"/>
    <xf numFmtId="0" fontId="69" fillId="7" borderId="528" applyNumberFormat="0" applyAlignment="0" applyProtection="0"/>
    <xf numFmtId="0" fontId="69" fillId="8" borderId="528" applyNumberFormat="0" applyAlignment="0" applyProtection="0"/>
    <xf numFmtId="0" fontId="69" fillId="7" borderId="528" applyNumberFormat="0" applyAlignment="0" applyProtection="0"/>
    <xf numFmtId="0" fontId="1" fillId="0" borderId="0"/>
    <xf numFmtId="0" fontId="62" fillId="23" borderId="529" applyNumberFormat="0" applyAlignment="0" applyProtection="0"/>
    <xf numFmtId="0" fontId="62" fillId="23" borderId="529" applyNumberFormat="0" applyAlignment="0" applyProtection="0"/>
    <xf numFmtId="0" fontId="62" fillId="23" borderId="529" applyNumberFormat="0" applyAlignment="0" applyProtection="0"/>
    <xf numFmtId="0" fontId="62" fillId="23" borderId="529" applyNumberFormat="0" applyAlignment="0" applyProtection="0"/>
    <xf numFmtId="0" fontId="62" fillId="23" borderId="529" applyNumberFormat="0" applyAlignment="0" applyProtection="0"/>
    <xf numFmtId="0" fontId="72" fillId="8" borderId="530" applyNumberFormat="0" applyAlignment="0" applyProtection="0"/>
    <xf numFmtId="9" fontId="1" fillId="0" borderId="0" applyFont="0" applyFill="0" applyBorder="0" applyAlignment="0" applyProtection="0"/>
    <xf numFmtId="0" fontId="72" fillId="8" borderId="530" applyNumberFormat="0" applyAlignment="0" applyProtection="0"/>
    <xf numFmtId="0" fontId="72" fillId="8" borderId="530" applyNumberFormat="0" applyAlignment="0" applyProtection="0"/>
    <xf numFmtId="0" fontId="72" fillId="8" borderId="530" applyNumberFormat="0" applyAlignment="0" applyProtection="0"/>
    <xf numFmtId="0" fontId="72" fillId="8" borderId="530" applyNumberFormat="0" applyAlignment="0" applyProtection="0"/>
    <xf numFmtId="0" fontId="79" fillId="0" borderId="531" applyNumberFormat="0" applyFill="0" applyAlignment="0" applyProtection="0"/>
    <xf numFmtId="0" fontId="79" fillId="0" borderId="531" applyNumberFormat="0" applyFill="0" applyAlignment="0" applyProtection="0"/>
    <xf numFmtId="0" fontId="79" fillId="0" borderId="531" applyNumberFormat="0" applyFill="0" applyAlignment="0" applyProtection="0"/>
    <xf numFmtId="0" fontId="79" fillId="0" borderId="531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9">
    <xf numFmtId="0" fontId="0" fillId="0" borderId="0" xfId="0"/>
    <xf numFmtId="0" fontId="115" fillId="0" borderId="0" xfId="0" applyFont="1"/>
    <xf numFmtId="0" fontId="62" fillId="0" borderId="0" xfId="0" applyFont="1"/>
    <xf numFmtId="0" fontId="0" fillId="0" borderId="19" xfId="0" applyBorder="1"/>
    <xf numFmtId="0" fontId="0" fillId="0" borderId="26" xfId="0" applyBorder="1"/>
    <xf numFmtId="0" fontId="116" fillId="0" borderId="0" xfId="0" applyFont="1"/>
    <xf numFmtId="0" fontId="116" fillId="24" borderId="17" xfId="0" applyFont="1" applyFill="1" applyBorder="1" applyAlignment="1">
      <alignment horizontal="center" vertical="center" wrapText="1"/>
    </xf>
    <xf numFmtId="3" fontId="116" fillId="26" borderId="17" xfId="0" applyNumberFormat="1" applyFont="1" applyFill="1" applyBorder="1" applyAlignment="1">
      <alignment horizontal="right" vertical="top" wrapText="1"/>
    </xf>
    <xf numFmtId="0" fontId="116" fillId="26" borderId="17" xfId="0" applyFont="1" applyFill="1" applyBorder="1"/>
    <xf numFmtId="0" fontId="116" fillId="26" borderId="25" xfId="0" applyFont="1" applyFill="1" applyBorder="1"/>
    <xf numFmtId="0" fontId="116" fillId="27" borderId="22" xfId="0" applyFont="1" applyFill="1" applyBorder="1" applyAlignment="1">
      <alignment horizontal="center" wrapText="1"/>
    </xf>
    <xf numFmtId="0" fontId="116" fillId="27" borderId="23" xfId="0" applyFont="1" applyFill="1" applyBorder="1" applyAlignment="1">
      <alignment horizontal="center" wrapText="1"/>
    </xf>
    <xf numFmtId="0" fontId="116" fillId="27" borderId="18" xfId="0" applyFont="1" applyFill="1" applyBorder="1" applyAlignment="1">
      <alignment horizontal="center" wrapText="1"/>
    </xf>
    <xf numFmtId="3" fontId="116" fillId="28" borderId="17" xfId="0" applyNumberFormat="1" applyFont="1" applyFill="1" applyBorder="1" applyAlignment="1">
      <alignment horizontal="right" vertical="top" wrapText="1"/>
    </xf>
    <xf numFmtId="0" fontId="116" fillId="28" borderId="17" xfId="0" applyFont="1" applyFill="1" applyBorder="1"/>
    <xf numFmtId="0" fontId="116" fillId="29" borderId="23" xfId="0" applyFont="1" applyFill="1" applyBorder="1" applyAlignment="1">
      <alignment horizontal="center" wrapText="1"/>
    </xf>
    <xf numFmtId="0" fontId="116" fillId="29" borderId="18" xfId="0" applyFont="1" applyFill="1" applyBorder="1" applyAlignment="1">
      <alignment horizontal="center" wrapText="1"/>
    </xf>
    <xf numFmtId="0" fontId="116" fillId="29" borderId="17" xfId="0" applyFont="1" applyFill="1" applyBorder="1" applyAlignment="1">
      <alignment horizontal="center" wrapText="1"/>
    </xf>
    <xf numFmtId="0" fontId="116" fillId="29" borderId="22" xfId="0" applyFont="1" applyFill="1" applyBorder="1" applyAlignment="1">
      <alignment horizontal="center" wrapText="1"/>
    </xf>
    <xf numFmtId="0" fontId="116" fillId="27" borderId="21" xfId="0" applyFont="1" applyFill="1" applyBorder="1" applyAlignment="1">
      <alignment horizontal="center" vertical="top" wrapText="1"/>
    </xf>
    <xf numFmtId="0" fontId="116" fillId="27" borderId="0" xfId="0" applyFont="1" applyFill="1" applyBorder="1" applyAlignment="1">
      <alignment vertical="top" wrapText="1"/>
    </xf>
    <xf numFmtId="0" fontId="116" fillId="27" borderId="17" xfId="0" applyFont="1" applyFill="1" applyBorder="1" applyAlignment="1">
      <alignment horizontal="center" wrapText="1"/>
    </xf>
    <xf numFmtId="0" fontId="116" fillId="27" borderId="19" xfId="0" applyFont="1" applyFill="1" applyBorder="1" applyAlignment="1">
      <alignment horizontal="center" vertical="top" wrapText="1"/>
    </xf>
    <xf numFmtId="0" fontId="116" fillId="27" borderId="24" xfId="0" applyFont="1" applyFill="1" applyBorder="1" applyAlignment="1">
      <alignment horizontal="center" vertical="top" wrapText="1"/>
    </xf>
    <xf numFmtId="0" fontId="116" fillId="27" borderId="0" xfId="0" applyFont="1" applyFill="1" applyBorder="1" applyAlignment="1">
      <alignment horizontal="center" vertical="top" wrapText="1"/>
    </xf>
    <xf numFmtId="0" fontId="116" fillId="29" borderId="0" xfId="0" applyFont="1" applyFill="1" applyBorder="1" applyAlignment="1">
      <alignment horizontal="center" wrapText="1"/>
    </xf>
    <xf numFmtId="0" fontId="116" fillId="32" borderId="22" xfId="0" applyFont="1" applyFill="1" applyBorder="1" applyAlignment="1">
      <alignment horizontal="center" wrapText="1"/>
    </xf>
    <xf numFmtId="0" fontId="116" fillId="32" borderId="23" xfId="0" applyFont="1" applyFill="1" applyBorder="1" applyAlignment="1">
      <alignment horizontal="center" wrapText="1"/>
    </xf>
    <xf numFmtId="0" fontId="116" fillId="32" borderId="18" xfId="0" applyFont="1" applyFill="1" applyBorder="1" applyAlignment="1">
      <alignment horizontal="center" wrapText="1"/>
    </xf>
    <xf numFmtId="0" fontId="116" fillId="32" borderId="20" xfId="0" applyFont="1" applyFill="1" applyBorder="1" applyAlignment="1">
      <alignment horizontal="center" wrapText="1"/>
    </xf>
    <xf numFmtId="0" fontId="116" fillId="32" borderId="17" xfId="0" applyFont="1" applyFill="1" applyBorder="1" applyAlignment="1">
      <alignment horizontal="center" wrapText="1"/>
    </xf>
    <xf numFmtId="0" fontId="116" fillId="32" borderId="0" xfId="0" applyFont="1" applyFill="1" applyBorder="1" applyAlignment="1">
      <alignment horizontal="center" wrapText="1"/>
    </xf>
    <xf numFmtId="3" fontId="116" fillId="31" borderId="17" xfId="0" applyNumberFormat="1" applyFont="1" applyFill="1" applyBorder="1" applyAlignment="1">
      <alignment horizontal="right" vertical="top" wrapText="1"/>
    </xf>
    <xf numFmtId="0" fontId="116" fillId="31" borderId="17" xfId="0" applyFont="1" applyFill="1" applyBorder="1"/>
    <xf numFmtId="3" fontId="116" fillId="31" borderId="22" xfId="0" applyNumberFormat="1" applyFont="1" applyFill="1" applyBorder="1" applyAlignment="1">
      <alignment horizontal="right" vertical="top" wrapText="1"/>
    </xf>
    <xf numFmtId="0" fontId="116" fillId="31" borderId="22" xfId="0" applyFont="1" applyFill="1" applyBorder="1"/>
    <xf numFmtId="3" fontId="118" fillId="24" borderId="17" xfId="0" applyNumberFormat="1" applyFont="1" applyFill="1" applyBorder="1" applyAlignment="1">
      <alignment horizontal="center" vertical="center" wrapText="1"/>
    </xf>
    <xf numFmtId="0" fontId="117" fillId="0" borderId="0" xfId="0" applyFont="1" applyAlignment="1">
      <alignment vertical="center"/>
    </xf>
    <xf numFmtId="3" fontId="118" fillId="29" borderId="17" xfId="0" applyNumberFormat="1" applyFont="1" applyFill="1" applyBorder="1" applyAlignment="1">
      <alignment horizontal="center" vertical="center" wrapText="1"/>
    </xf>
    <xf numFmtId="3" fontId="118" fillId="27" borderId="17" xfId="0" applyNumberFormat="1" applyFont="1" applyFill="1" applyBorder="1" applyAlignment="1">
      <alignment horizontal="center" vertical="center" wrapText="1"/>
    </xf>
    <xf numFmtId="3" fontId="118" fillId="27" borderId="0" xfId="0" applyNumberFormat="1" applyFont="1" applyFill="1" applyBorder="1" applyAlignment="1">
      <alignment horizontal="center" vertical="center" wrapText="1"/>
    </xf>
    <xf numFmtId="3" fontId="118" fillId="27" borderId="25" xfId="0" applyNumberFormat="1" applyFont="1" applyFill="1" applyBorder="1" applyAlignment="1">
      <alignment horizontal="center" vertical="center" wrapText="1"/>
    </xf>
    <xf numFmtId="3" fontId="118" fillId="32" borderId="17" xfId="0" applyNumberFormat="1" applyFont="1" applyFill="1" applyBorder="1" applyAlignment="1">
      <alignment horizontal="center" vertical="center" wrapText="1"/>
    </xf>
    <xf numFmtId="3" fontId="118" fillId="30" borderId="17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117" fillId="24" borderId="126" xfId="0" applyFont="1" applyFill="1" applyBorder="1" applyAlignment="1" applyProtection="1"/>
    <xf numFmtId="0" fontId="117" fillId="24" borderId="127" xfId="0" applyFont="1" applyFill="1" applyBorder="1" applyProtection="1"/>
    <xf numFmtId="0" fontId="134" fillId="24" borderId="127" xfId="0" applyFont="1" applyFill="1" applyBorder="1" applyProtection="1"/>
    <xf numFmtId="0" fontId="134" fillId="24" borderId="128" xfId="0" applyFont="1" applyFill="1" applyBorder="1" applyProtection="1"/>
    <xf numFmtId="0" fontId="134" fillId="0" borderId="0" xfId="0" applyFont="1" applyProtection="1"/>
    <xf numFmtId="0" fontId="117" fillId="24" borderId="26" xfId="0" applyFont="1" applyFill="1" applyBorder="1" applyAlignment="1" applyProtection="1"/>
    <xf numFmtId="0" fontId="117" fillId="24" borderId="0" xfId="0" applyFont="1" applyFill="1" applyBorder="1" applyAlignment="1" applyProtection="1"/>
    <xf numFmtId="0" fontId="134" fillId="124" borderId="0" xfId="0" applyFont="1" applyFill="1" applyBorder="1" applyProtection="1">
      <protection locked="0"/>
    </xf>
    <xf numFmtId="0" fontId="0" fillId="24" borderId="0" xfId="0" applyFill="1" applyBorder="1" applyProtection="1"/>
    <xf numFmtId="0" fontId="134" fillId="24" borderId="29" xfId="0" applyFont="1" applyFill="1" applyBorder="1" applyProtection="1"/>
    <xf numFmtId="0" fontId="117" fillId="24" borderId="64" xfId="0" applyFont="1" applyFill="1" applyBorder="1" applyProtection="1"/>
    <xf numFmtId="0" fontId="117" fillId="24" borderId="65" xfId="0" applyFont="1" applyFill="1" applyBorder="1" applyProtection="1"/>
    <xf numFmtId="14" fontId="117" fillId="124" borderId="65" xfId="0" applyNumberFormat="1" applyFont="1" applyFill="1" applyBorder="1" applyProtection="1">
      <protection locked="0"/>
    </xf>
    <xf numFmtId="0" fontId="116" fillId="24" borderId="65" xfId="0" applyFont="1" applyFill="1" applyBorder="1" applyProtection="1"/>
    <xf numFmtId="0" fontId="0" fillId="24" borderId="65" xfId="0" applyFill="1" applyBorder="1" applyProtection="1"/>
    <xf numFmtId="0" fontId="0" fillId="24" borderId="30" xfId="0" applyFill="1" applyBorder="1" applyProtection="1"/>
    <xf numFmtId="0" fontId="117" fillId="0" borderId="0" xfId="0" applyFont="1" applyProtection="1"/>
    <xf numFmtId="0" fontId="116" fillId="0" borderId="0" xfId="0" applyFont="1" applyProtection="1"/>
    <xf numFmtId="0" fontId="116" fillId="24" borderId="61" xfId="0" applyFont="1" applyFill="1" applyBorder="1" applyAlignment="1" applyProtection="1">
      <alignment horizontal="center" vertical="center" wrapText="1"/>
    </xf>
    <xf numFmtId="0" fontId="116" fillId="24" borderId="102" xfId="0" applyFont="1" applyFill="1" applyBorder="1" applyAlignment="1" applyProtection="1">
      <alignment horizontal="center" wrapText="1"/>
    </xf>
    <xf numFmtId="0" fontId="116" fillId="24" borderId="63" xfId="0" applyFont="1" applyFill="1" applyBorder="1" applyAlignment="1" applyProtection="1">
      <alignment horizontal="center" vertical="top" wrapText="1"/>
    </xf>
    <xf numFmtId="0" fontId="116" fillId="24" borderId="0" xfId="0" applyFont="1" applyFill="1" applyBorder="1" applyAlignment="1" applyProtection="1">
      <alignment vertical="top" wrapText="1"/>
    </xf>
    <xf numFmtId="0" fontId="116" fillId="24" borderId="61" xfId="0" applyFont="1" applyFill="1" applyBorder="1" applyAlignment="1" applyProtection="1">
      <alignment horizontal="center" wrapText="1"/>
    </xf>
    <xf numFmtId="3" fontId="116" fillId="0" borderId="129" xfId="0" applyNumberFormat="1" applyFont="1" applyBorder="1" applyAlignment="1" applyProtection="1">
      <alignment horizontal="right" vertical="top" wrapText="1"/>
      <protection locked="0"/>
    </xf>
    <xf numFmtId="3" fontId="116" fillId="25" borderId="17" xfId="0" applyNumberFormat="1" applyFont="1" applyFill="1" applyBorder="1" applyAlignment="1" applyProtection="1">
      <alignment horizontal="right" vertical="top" wrapText="1"/>
    </xf>
    <xf numFmtId="3" fontId="116" fillId="0" borderId="17" xfId="0" applyNumberFormat="1" applyFont="1" applyBorder="1" applyAlignment="1" applyProtection="1">
      <alignment horizontal="right" vertical="top" wrapText="1"/>
      <protection locked="0"/>
    </xf>
    <xf numFmtId="0" fontId="253" fillId="0" borderId="129" xfId="1991" applyFont="1" applyBorder="1" applyProtection="1">
      <protection locked="0"/>
    </xf>
    <xf numFmtId="0" fontId="116" fillId="25" borderId="25" xfId="0" applyFont="1" applyFill="1" applyBorder="1" applyProtection="1"/>
    <xf numFmtId="0" fontId="116" fillId="24" borderId="23" xfId="0" applyFont="1" applyFill="1" applyBorder="1" applyAlignment="1" applyProtection="1">
      <alignment horizontal="center" wrapText="1"/>
    </xf>
    <xf numFmtId="0" fontId="116" fillId="24" borderId="29" xfId="0" applyFont="1" applyFill="1" applyBorder="1" applyAlignment="1" applyProtection="1">
      <alignment horizontal="center" vertical="top" wrapText="1"/>
    </xf>
    <xf numFmtId="0" fontId="116" fillId="24" borderId="17" xfId="0" applyFont="1" applyFill="1" applyBorder="1" applyAlignment="1" applyProtection="1">
      <alignment horizontal="center" wrapText="1"/>
    </xf>
    <xf numFmtId="0" fontId="116" fillId="24" borderId="30" xfId="0" applyFont="1" applyFill="1" applyBorder="1" applyAlignment="1" applyProtection="1">
      <alignment horizontal="center" vertical="top" wrapText="1"/>
    </xf>
    <xf numFmtId="0" fontId="116" fillId="24" borderId="0" xfId="0" applyFont="1" applyFill="1" applyBorder="1" applyAlignment="1" applyProtection="1">
      <alignment horizontal="center" vertical="top" wrapText="1"/>
    </xf>
    <xf numFmtId="0" fontId="116" fillId="24" borderId="18" xfId="0" applyFont="1" applyFill="1" applyBorder="1" applyAlignment="1" applyProtection="1">
      <alignment horizontal="center" wrapText="1"/>
    </xf>
    <xf numFmtId="0" fontId="116" fillId="24" borderId="22" xfId="0" applyFont="1" applyFill="1" applyBorder="1" applyAlignment="1" applyProtection="1">
      <alignment horizontal="center" wrapText="1"/>
    </xf>
    <xf numFmtId="3" fontId="116" fillId="25" borderId="0" xfId="0" applyNumberFormat="1" applyFont="1" applyFill="1" applyBorder="1" applyAlignment="1" applyProtection="1">
      <alignment horizontal="right" vertical="top" wrapText="1"/>
    </xf>
    <xf numFmtId="3" fontId="116" fillId="25" borderId="25" xfId="0" applyNumberFormat="1" applyFont="1" applyFill="1" applyBorder="1" applyAlignment="1" applyProtection="1">
      <alignment horizontal="right" vertical="top" wrapText="1"/>
    </xf>
    <xf numFmtId="0" fontId="116" fillId="24" borderId="0" xfId="0" applyFont="1" applyFill="1" applyBorder="1" applyAlignment="1" applyProtection="1">
      <alignment horizontal="center" wrapText="1"/>
    </xf>
    <xf numFmtId="0" fontId="116" fillId="25" borderId="17" xfId="0" applyFont="1" applyFill="1" applyBorder="1" applyProtection="1"/>
    <xf numFmtId="0" fontId="116" fillId="0" borderId="17" xfId="0" applyFont="1" applyBorder="1" applyProtection="1">
      <protection locked="0"/>
    </xf>
    <xf numFmtId="3" fontId="116" fillId="25" borderId="121" xfId="0" applyNumberFormat="1" applyFont="1" applyFill="1" applyBorder="1" applyAlignment="1" applyProtection="1">
      <alignment horizontal="right" vertical="top" wrapText="1"/>
    </xf>
    <xf numFmtId="3" fontId="116" fillId="25" borderId="62" xfId="0" applyNumberFormat="1" applyFont="1" applyFill="1" applyBorder="1" applyAlignment="1" applyProtection="1">
      <alignment horizontal="right" vertical="top" wrapText="1"/>
    </xf>
    <xf numFmtId="0" fontId="116" fillId="24" borderId="130" xfId="0" applyFont="1" applyFill="1" applyBorder="1" applyAlignment="1" applyProtection="1">
      <alignment horizontal="center" wrapText="1"/>
    </xf>
    <xf numFmtId="3" fontId="116" fillId="25" borderId="22" xfId="0" applyNumberFormat="1" applyFont="1" applyFill="1" applyBorder="1" applyAlignment="1" applyProtection="1">
      <alignment horizontal="right" vertical="top" wrapText="1"/>
    </xf>
    <xf numFmtId="0" fontId="116" fillId="25" borderId="22" xfId="0" applyFont="1" applyFill="1" applyBorder="1" applyProtection="1"/>
    <xf numFmtId="3" fontId="117" fillId="25" borderId="17" xfId="0" applyNumberFormat="1" applyFont="1" applyFill="1" applyBorder="1" applyAlignment="1" applyProtection="1">
      <alignment horizontal="right" vertical="top" wrapText="1"/>
    </xf>
    <xf numFmtId="0" fontId="116" fillId="24" borderId="61" xfId="0" applyFont="1" applyFill="1" applyBorder="1" applyAlignment="1" applyProtection="1">
      <alignment horizontal="center" vertical="center" wrapText="1"/>
    </xf>
    <xf numFmtId="0" fontId="116" fillId="24" borderId="17" xfId="0" applyFont="1" applyFill="1" applyBorder="1" applyAlignment="1" applyProtection="1">
      <alignment horizontal="center" wrapText="1"/>
    </xf>
    <xf numFmtId="0" fontId="116" fillId="24" borderId="61" xfId="0" applyFont="1" applyFill="1" applyBorder="1" applyAlignment="1" applyProtection="1">
      <alignment horizontal="center" vertical="center" wrapText="1"/>
    </xf>
    <xf numFmtId="0" fontId="116" fillId="24" borderId="17" xfId="0" applyFont="1" applyFill="1" applyBorder="1" applyAlignment="1" applyProtection="1">
      <alignment horizontal="center" wrapText="1"/>
    </xf>
    <xf numFmtId="0" fontId="117" fillId="0" borderId="0" xfId="0" applyFont="1" applyAlignment="1"/>
    <xf numFmtId="0" fontId="117" fillId="0" borderId="0" xfId="0" applyFont="1"/>
    <xf numFmtId="3" fontId="116" fillId="0" borderId="17" xfId="2838" applyNumberFormat="1" applyFont="1" applyBorder="1" applyAlignment="1" applyProtection="1">
      <alignment horizontal="right" vertical="top" wrapText="1"/>
      <protection locked="0"/>
    </xf>
    <xf numFmtId="3" fontId="116" fillId="0" borderId="17" xfId="3066" applyNumberFormat="1" applyFont="1" applyBorder="1" applyAlignment="1" applyProtection="1">
      <alignment horizontal="right" vertical="top" wrapText="1"/>
      <protection locked="0"/>
    </xf>
    <xf numFmtId="3" fontId="116" fillId="0" borderId="17" xfId="3071" applyNumberFormat="1" applyFont="1" applyBorder="1" applyAlignment="1" applyProtection="1">
      <alignment horizontal="right" vertical="top" wrapText="1"/>
      <protection locked="0"/>
    </xf>
    <xf numFmtId="3" fontId="116" fillId="0" borderId="17" xfId="3089" applyNumberFormat="1" applyFont="1" applyBorder="1" applyAlignment="1" applyProtection="1">
      <alignment horizontal="right" vertical="top" wrapText="1"/>
      <protection locked="0"/>
    </xf>
    <xf numFmtId="3" fontId="116" fillId="0" borderId="17" xfId="3091" applyNumberFormat="1" applyFont="1" applyBorder="1" applyAlignment="1" applyProtection="1">
      <alignment horizontal="right" vertical="top" wrapText="1"/>
      <protection locked="0"/>
    </xf>
    <xf numFmtId="3" fontId="116" fillId="0" borderId="17" xfId="3105" applyNumberFormat="1" applyFont="1" applyBorder="1" applyAlignment="1" applyProtection="1">
      <alignment horizontal="right" vertical="top" wrapText="1"/>
      <protection locked="0"/>
    </xf>
    <xf numFmtId="0" fontId="116" fillId="0" borderId="17" xfId="3118" applyFont="1" applyBorder="1" applyProtection="1">
      <protection locked="0"/>
    </xf>
    <xf numFmtId="0" fontId="116" fillId="0" borderId="17" xfId="3131" applyFont="1" applyBorder="1" applyProtection="1">
      <protection locked="0"/>
    </xf>
    <xf numFmtId="0" fontId="116" fillId="0" borderId="17" xfId="3140" applyFont="1" applyBorder="1" applyProtection="1">
      <protection locked="0"/>
    </xf>
    <xf numFmtId="0" fontId="116" fillId="0" borderId="17" xfId="3148" applyFont="1" applyBorder="1" applyProtection="1">
      <protection locked="0"/>
    </xf>
    <xf numFmtId="0" fontId="116" fillId="0" borderId="17" xfId="3156" applyFont="1" applyBorder="1" applyProtection="1">
      <protection locked="0"/>
    </xf>
    <xf numFmtId="0" fontId="116" fillId="0" borderId="17" xfId="3165" applyFont="1" applyBorder="1" applyProtection="1">
      <protection locked="0"/>
    </xf>
    <xf numFmtId="0" fontId="116" fillId="0" borderId="163" xfId="3172" applyFont="1" applyBorder="1" applyProtection="1">
      <protection locked="0"/>
    </xf>
    <xf numFmtId="0" fontId="116" fillId="0" borderId="163" xfId="3179" applyFont="1" applyBorder="1" applyProtection="1">
      <protection locked="0"/>
    </xf>
    <xf numFmtId="0" fontId="116" fillId="0" borderId="163" xfId="3186" applyFont="1" applyBorder="1" applyProtection="1">
      <protection locked="0"/>
    </xf>
    <xf numFmtId="3" fontId="116" fillId="0" borderId="17" xfId="3193" applyNumberFormat="1" applyFont="1" applyBorder="1" applyAlignment="1" applyProtection="1">
      <alignment horizontal="right" vertical="top" wrapText="1"/>
      <protection locked="0"/>
    </xf>
    <xf numFmtId="3" fontId="116" fillId="0" borderId="17" xfId="3430" applyNumberFormat="1" applyFont="1" applyBorder="1" applyAlignment="1" applyProtection="1">
      <alignment horizontal="right" vertical="top" wrapText="1"/>
      <protection locked="0"/>
    </xf>
    <xf numFmtId="0" fontId="116" fillId="0" borderId="176" xfId="3450" applyFont="1" applyBorder="1" applyProtection="1">
      <protection locked="0"/>
    </xf>
    <xf numFmtId="0" fontId="116" fillId="0" borderId="176" xfId="3471" applyFont="1" applyBorder="1" applyProtection="1">
      <protection locked="0"/>
    </xf>
    <xf numFmtId="3" fontId="116" fillId="0" borderId="176" xfId="3484" applyNumberFormat="1" applyFont="1" applyBorder="1" applyAlignment="1" applyProtection="1">
      <alignment horizontal="right" vertical="top" wrapText="1"/>
      <protection locked="0"/>
    </xf>
    <xf numFmtId="3" fontId="116" fillId="0" borderId="176" xfId="3497" applyNumberFormat="1" applyFont="1" applyBorder="1" applyAlignment="1" applyProtection="1">
      <alignment horizontal="right" vertical="top" wrapText="1"/>
      <protection locked="0"/>
    </xf>
    <xf numFmtId="0" fontId="116" fillId="0" borderId="176" xfId="3506" applyFont="1" applyBorder="1" applyProtection="1">
      <protection locked="0"/>
    </xf>
    <xf numFmtId="0" fontId="116" fillId="0" borderId="176" xfId="3514" applyFont="1" applyBorder="1" applyProtection="1">
      <protection locked="0"/>
    </xf>
    <xf numFmtId="3" fontId="116" fillId="0" borderId="176" xfId="3523" applyNumberFormat="1" applyFont="1" applyBorder="1" applyAlignment="1" applyProtection="1">
      <alignment horizontal="right" vertical="top" wrapText="1"/>
      <protection locked="0"/>
    </xf>
    <xf numFmtId="3" fontId="116" fillId="0" borderId="200" xfId="3530" applyNumberFormat="1" applyFont="1" applyBorder="1" applyAlignment="1" applyProtection="1">
      <alignment horizontal="right" vertical="top" wrapText="1"/>
      <protection locked="0"/>
    </xf>
    <xf numFmtId="0" fontId="116" fillId="0" borderId="200" xfId="3537" applyFont="1" applyBorder="1" applyProtection="1">
      <protection locked="0"/>
    </xf>
    <xf numFmtId="0" fontId="116" fillId="0" borderId="200" xfId="3545" applyFont="1" applyBorder="1" applyProtection="1">
      <protection locked="0"/>
    </xf>
    <xf numFmtId="3" fontId="116" fillId="0" borderId="200" xfId="3552" applyNumberFormat="1" applyFont="1" applyBorder="1" applyAlignment="1" applyProtection="1">
      <alignment horizontal="right" vertical="top" wrapText="1"/>
      <protection locked="0"/>
    </xf>
    <xf numFmtId="0" fontId="255" fillId="0" borderId="213" xfId="3711" applyFont="1" applyBorder="1"/>
    <xf numFmtId="0" fontId="255" fillId="0" borderId="213" xfId="3713" applyFont="1" applyBorder="1"/>
    <xf numFmtId="0" fontId="255" fillId="0" borderId="213" xfId="3715" applyFont="1" applyBorder="1"/>
    <xf numFmtId="0" fontId="255" fillId="0" borderId="213" xfId="3717" applyFont="1" applyBorder="1"/>
    <xf numFmtId="0" fontId="255" fillId="0" borderId="213" xfId="3719" applyFont="1" applyBorder="1"/>
    <xf numFmtId="0" fontId="255" fillId="0" borderId="213" xfId="3721" applyFont="1" applyBorder="1"/>
    <xf numFmtId="0" fontId="255" fillId="0" borderId="213" xfId="3723" applyFont="1" applyBorder="1"/>
    <xf numFmtId="0" fontId="255" fillId="0" borderId="213" xfId="3725" applyFont="1" applyBorder="1"/>
    <xf numFmtId="0" fontId="255" fillId="0" borderId="213" xfId="3727" applyFont="1" applyBorder="1"/>
    <xf numFmtId="0" fontId="255" fillId="0" borderId="213" xfId="3729" applyFont="1" applyBorder="1"/>
    <xf numFmtId="0" fontId="255" fillId="0" borderId="213" xfId="3729" applyFont="1" applyBorder="1" applyProtection="1">
      <protection locked="0"/>
    </xf>
    <xf numFmtId="0" fontId="255" fillId="0" borderId="213" xfId="3729" applyFont="1" applyBorder="1" applyProtection="1">
      <protection locked="0"/>
    </xf>
    <xf numFmtId="0" fontId="255" fillId="0" borderId="213" xfId="3729" applyFont="1" applyBorder="1" applyProtection="1">
      <protection locked="0"/>
    </xf>
    <xf numFmtId="0" fontId="260" fillId="0" borderId="262" xfId="4078" applyFont="1" applyBorder="1" applyAlignment="1">
      <alignment horizontal="right" vertical="top" wrapText="1"/>
    </xf>
    <xf numFmtId="0" fontId="260" fillId="0" borderId="262" xfId="4096" applyFont="1" applyBorder="1" applyAlignment="1">
      <alignment horizontal="right" vertical="top" wrapText="1"/>
    </xf>
    <xf numFmtId="0" fontId="260" fillId="0" borderId="262" xfId="4111" applyFont="1" applyBorder="1" applyAlignment="1">
      <alignment horizontal="right"/>
    </xf>
    <xf numFmtId="0" fontId="260" fillId="0" borderId="262" xfId="4120" applyFont="1" applyBorder="1" applyAlignment="1">
      <alignment horizontal="right"/>
    </xf>
    <xf numFmtId="0" fontId="260" fillId="0" borderId="262" xfId="4129" applyFont="1" applyBorder="1" applyAlignment="1">
      <alignment horizontal="right" vertical="top" wrapText="1"/>
    </xf>
    <xf numFmtId="3" fontId="260" fillId="0" borderId="262" xfId="4129" applyNumberFormat="1" applyFont="1" applyBorder="1" applyAlignment="1">
      <alignment horizontal="right" vertical="top" wrapText="1"/>
    </xf>
    <xf numFmtId="0" fontId="260" fillId="0" borderId="262" xfId="4137" applyFont="1" applyBorder="1" applyAlignment="1">
      <alignment horizontal="right" vertical="top" wrapText="1"/>
    </xf>
    <xf numFmtId="3" fontId="260" fillId="0" borderId="262" xfId="4137" applyNumberFormat="1" applyFont="1" applyBorder="1" applyAlignment="1">
      <alignment horizontal="right" vertical="top" wrapText="1"/>
    </xf>
    <xf numFmtId="0" fontId="260" fillId="0" borderId="262" xfId="4143" applyFont="1" applyBorder="1" applyAlignment="1">
      <alignment horizontal="right"/>
    </xf>
    <xf numFmtId="0" fontId="260" fillId="0" borderId="262" xfId="4147" applyFont="1" applyBorder="1" applyAlignment="1">
      <alignment horizontal="right"/>
    </xf>
    <xf numFmtId="0" fontId="260" fillId="0" borderId="262" xfId="4151" applyFont="1" applyBorder="1" applyAlignment="1">
      <alignment horizontal="right" vertical="top" wrapText="1"/>
    </xf>
    <xf numFmtId="3" fontId="260" fillId="0" borderId="262" xfId="4151" applyNumberFormat="1" applyFont="1" applyBorder="1" applyAlignment="1">
      <alignment horizontal="right" vertical="top" wrapText="1"/>
    </xf>
    <xf numFmtId="3" fontId="260" fillId="0" borderId="263" xfId="4151" applyNumberFormat="1" applyFont="1" applyBorder="1" applyAlignment="1">
      <alignment horizontal="right" vertical="top" wrapText="1"/>
    </xf>
    <xf numFmtId="0" fontId="260" fillId="0" borderId="263" xfId="4151" applyFont="1" applyBorder="1" applyAlignment="1">
      <alignment horizontal="right" vertical="top" wrapText="1"/>
    </xf>
    <xf numFmtId="3" fontId="260" fillId="0" borderId="262" xfId="4155" applyNumberFormat="1" applyFont="1" applyBorder="1" applyAlignment="1">
      <alignment horizontal="right" vertical="top" wrapText="1"/>
    </xf>
    <xf numFmtId="3" fontId="260" fillId="0" borderId="263" xfId="4155" applyNumberFormat="1" applyFont="1" applyBorder="1" applyAlignment="1">
      <alignment horizontal="right" vertical="top" wrapText="1"/>
    </xf>
    <xf numFmtId="0" fontId="260" fillId="0" borderId="263" xfId="4155" applyFont="1" applyBorder="1" applyAlignment="1">
      <alignment horizontal="right" vertical="top" wrapText="1"/>
    </xf>
    <xf numFmtId="0" fontId="260" fillId="0" borderId="262" xfId="4158" applyFont="1" applyBorder="1" applyAlignment="1">
      <alignment horizontal="right"/>
    </xf>
    <xf numFmtId="0" fontId="260" fillId="0" borderId="262" xfId="4161" applyFont="1" applyBorder="1" applyAlignment="1">
      <alignment horizontal="right"/>
    </xf>
    <xf numFmtId="1" fontId="260" fillId="0" borderId="262" xfId="4163" applyNumberFormat="1" applyFont="1" applyFill="1" applyBorder="1" applyAlignment="1">
      <alignment horizontal="right" vertical="top" shrinkToFit="1"/>
    </xf>
    <xf numFmtId="1" fontId="262" fillId="0" borderId="262" xfId="4164" applyNumberFormat="1" applyFont="1" applyFill="1" applyBorder="1" applyAlignment="1">
      <alignment horizontal="right" vertical="top" shrinkToFit="1"/>
    </xf>
    <xf numFmtId="1" fontId="262" fillId="0" borderId="262" xfId="4165" applyNumberFormat="1" applyFont="1" applyFill="1" applyBorder="1" applyAlignment="1">
      <alignment horizontal="right" vertical="top" shrinkToFit="1"/>
    </xf>
    <xf numFmtId="1" fontId="262" fillId="0" borderId="262" xfId="4166" applyNumberFormat="1" applyFont="1" applyFill="1" applyBorder="1" applyAlignment="1">
      <alignment horizontal="right" vertical="top" shrinkToFit="1"/>
    </xf>
    <xf numFmtId="1" fontId="262" fillId="0" borderId="262" xfId="4167" applyNumberFormat="1" applyFont="1" applyFill="1" applyBorder="1" applyAlignment="1">
      <alignment horizontal="right" vertical="top" shrinkToFit="1"/>
    </xf>
    <xf numFmtId="1" fontId="262" fillId="0" borderId="262" xfId="4168" applyNumberFormat="1" applyFont="1" applyFill="1" applyBorder="1" applyAlignment="1">
      <alignment horizontal="right" vertical="top" shrinkToFit="1"/>
    </xf>
    <xf numFmtId="1" fontId="262" fillId="0" borderId="262" xfId="4169" applyNumberFormat="1" applyFont="1" applyFill="1" applyBorder="1" applyAlignment="1">
      <alignment horizontal="right" vertical="top" shrinkToFit="1"/>
    </xf>
    <xf numFmtId="1" fontId="262" fillId="0" borderId="262" xfId="4170" applyNumberFormat="1" applyFont="1" applyFill="1" applyBorder="1" applyAlignment="1">
      <alignment horizontal="right" vertical="top" shrinkToFit="1"/>
    </xf>
    <xf numFmtId="1" fontId="262" fillId="0" borderId="262" xfId="4171" applyNumberFormat="1" applyFont="1" applyFill="1" applyBorder="1" applyAlignment="1">
      <alignment horizontal="right" vertical="top" shrinkToFit="1"/>
    </xf>
    <xf numFmtId="1" fontId="262" fillId="0" borderId="262" xfId="4172" applyNumberFormat="1" applyFont="1" applyFill="1" applyBorder="1" applyAlignment="1">
      <alignment horizontal="right" vertical="top" shrinkToFit="1"/>
    </xf>
    <xf numFmtId="1" fontId="262" fillId="0" borderId="262" xfId="4173" applyNumberFormat="1" applyFont="1" applyFill="1" applyBorder="1" applyAlignment="1">
      <alignment horizontal="right" vertical="top" shrinkToFit="1"/>
    </xf>
    <xf numFmtId="1" fontId="262" fillId="0" borderId="262" xfId="4174" applyNumberFormat="1" applyFont="1" applyFill="1" applyBorder="1" applyAlignment="1">
      <alignment horizontal="right" vertical="top" shrinkToFit="1"/>
    </xf>
    <xf numFmtId="0" fontId="263" fillId="0" borderId="262" xfId="4171" applyFont="1" applyFill="1" applyBorder="1" applyAlignment="1">
      <alignment horizontal="left" wrapText="1"/>
    </xf>
    <xf numFmtId="1" fontId="260" fillId="0" borderId="262" xfId="4164" applyNumberFormat="1" applyFont="1" applyFill="1" applyBorder="1" applyAlignment="1">
      <alignment horizontal="right" vertical="top" shrinkToFit="1"/>
    </xf>
    <xf numFmtId="1" fontId="260" fillId="0" borderId="262" xfId="4165" applyNumberFormat="1" applyFont="1" applyFill="1" applyBorder="1" applyAlignment="1">
      <alignment horizontal="right" vertical="top" shrinkToFit="1"/>
    </xf>
    <xf numFmtId="1" fontId="260" fillId="0" borderId="262" xfId="4166" applyNumberFormat="1" applyFont="1" applyFill="1" applyBorder="1" applyAlignment="1">
      <alignment horizontal="right" vertical="top" shrinkToFit="1"/>
    </xf>
    <xf numFmtId="3" fontId="264" fillId="0" borderId="200" xfId="4175" applyNumberFormat="1" applyFont="1" applyBorder="1" applyAlignment="1" applyProtection="1">
      <alignment horizontal="right" vertical="top" wrapText="1"/>
      <protection locked="0"/>
    </xf>
    <xf numFmtId="3" fontId="264" fillId="0" borderId="200" xfId="4225" applyNumberFormat="1" applyFont="1" applyBorder="1" applyAlignment="1" applyProtection="1">
      <alignment horizontal="right" vertical="top" wrapText="1"/>
      <protection locked="0"/>
    </xf>
    <xf numFmtId="3" fontId="264" fillId="0" borderId="200" xfId="4239" applyNumberFormat="1" applyFont="1" applyBorder="1" applyAlignment="1" applyProtection="1">
      <alignment horizontal="right" vertical="top" wrapText="1"/>
      <protection locked="0"/>
    </xf>
    <xf numFmtId="3" fontId="264" fillId="0" borderId="200" xfId="4221" applyNumberFormat="1" applyFont="1" applyBorder="1" applyAlignment="1" applyProtection="1">
      <alignment horizontal="right" vertical="top" wrapText="1"/>
      <protection locked="0"/>
    </xf>
    <xf numFmtId="3" fontId="264" fillId="0" borderId="200" xfId="4233" applyNumberFormat="1" applyFont="1" applyBorder="1" applyAlignment="1" applyProtection="1">
      <alignment horizontal="right" vertical="top" wrapText="1"/>
      <protection locked="0"/>
    </xf>
    <xf numFmtId="3" fontId="264" fillId="0" borderId="200" xfId="4217" applyNumberFormat="1" applyFont="1" applyBorder="1" applyAlignment="1" applyProtection="1">
      <alignment horizontal="right" vertical="top" wrapText="1"/>
      <protection locked="0"/>
    </xf>
    <xf numFmtId="0" fontId="264" fillId="0" borderId="200" xfId="4230" applyFont="1" applyBorder="1" applyAlignment="1" applyProtection="1">
      <protection locked="0"/>
    </xf>
    <xf numFmtId="0" fontId="264" fillId="0" borderId="200" xfId="4209" applyFont="1" applyBorder="1" applyAlignment="1" applyProtection="1">
      <protection locked="0"/>
    </xf>
    <xf numFmtId="0" fontId="264" fillId="0" borderId="200" xfId="4178" applyFont="1" applyBorder="1" applyAlignment="1" applyProtection="1">
      <protection locked="0"/>
    </xf>
    <xf numFmtId="0" fontId="264" fillId="0" borderId="200" xfId="4205" applyFont="1" applyBorder="1" applyAlignment="1" applyProtection="1">
      <protection locked="0"/>
    </xf>
    <xf numFmtId="3" fontId="116" fillId="0" borderId="17" xfId="4250" applyNumberFormat="1" applyFont="1" applyBorder="1" applyAlignment="1" applyProtection="1">
      <alignment horizontal="right" vertical="top" wrapText="1"/>
      <protection locked="0"/>
    </xf>
    <xf numFmtId="3" fontId="116" fillId="0" borderId="200" xfId="4461" applyNumberFormat="1" applyFont="1" applyBorder="1" applyAlignment="1" applyProtection="1">
      <alignment horizontal="right" vertical="top" wrapText="1"/>
      <protection locked="0"/>
    </xf>
    <xf numFmtId="3" fontId="116" fillId="0" borderId="200" xfId="4466" applyNumberFormat="1" applyFont="1" applyBorder="1" applyAlignment="1" applyProtection="1">
      <alignment horizontal="right" vertical="top" wrapText="1"/>
      <protection locked="0"/>
    </xf>
    <xf numFmtId="3" fontId="116" fillId="0" borderId="268" xfId="4479" applyNumberFormat="1" applyFont="1" applyBorder="1" applyAlignment="1" applyProtection="1">
      <alignment horizontal="right" vertical="top" wrapText="1"/>
      <protection locked="0"/>
    </xf>
    <xf numFmtId="3" fontId="116" fillId="0" borderId="273" xfId="4492" applyNumberFormat="1" applyFont="1" applyBorder="1" applyAlignment="1" applyProtection="1">
      <alignment horizontal="right" vertical="top" wrapText="1"/>
      <protection locked="0"/>
    </xf>
    <xf numFmtId="3" fontId="116" fillId="0" borderId="278" xfId="4500" applyNumberFormat="1" applyFont="1" applyBorder="1" applyAlignment="1" applyProtection="1">
      <alignment horizontal="right" vertical="top" wrapText="1"/>
      <protection locked="0"/>
    </xf>
    <xf numFmtId="0" fontId="116" fillId="0" borderId="283" xfId="4508" applyFont="1" applyBorder="1" applyProtection="1">
      <protection locked="0"/>
    </xf>
    <xf numFmtId="0" fontId="116" fillId="0" borderId="283" xfId="4516" applyFont="1" applyBorder="1" applyProtection="1">
      <protection locked="0"/>
    </xf>
    <xf numFmtId="0" fontId="116" fillId="0" borderId="292" xfId="4524" applyFont="1" applyBorder="1" applyProtection="1">
      <protection locked="0"/>
    </xf>
    <xf numFmtId="0" fontId="116" fillId="0" borderId="292" xfId="4532" applyFont="1" applyBorder="1" applyProtection="1">
      <protection locked="0"/>
    </xf>
    <xf numFmtId="0" fontId="116" fillId="0" borderId="301" xfId="4540" applyFont="1" applyBorder="1" applyProtection="1">
      <protection locked="0"/>
    </xf>
    <xf numFmtId="0" fontId="116" fillId="0" borderId="301" xfId="4547" applyFont="1" applyBorder="1" applyProtection="1">
      <protection locked="0"/>
    </xf>
    <xf numFmtId="3" fontId="116" fillId="0" borderId="17" xfId="4554" applyNumberFormat="1" applyFont="1" applyBorder="1" applyAlignment="1" applyProtection="1">
      <alignment horizontal="right" vertical="top" wrapText="1"/>
      <protection locked="0"/>
    </xf>
    <xf numFmtId="3" fontId="116" fillId="0" borderId="301" xfId="4727" applyNumberFormat="1" applyFont="1" applyBorder="1" applyAlignment="1" applyProtection="1">
      <alignment horizontal="right" vertical="top" wrapText="1"/>
      <protection locked="0"/>
    </xf>
    <xf numFmtId="3" fontId="116" fillId="0" borderId="301" xfId="4737" applyNumberFormat="1" applyFont="1" applyBorder="1" applyAlignment="1" applyProtection="1">
      <alignment horizontal="right" vertical="top" wrapText="1"/>
      <protection locked="0"/>
    </xf>
    <xf numFmtId="0" fontId="116" fillId="0" borderId="301" xfId="4747" applyFont="1" applyBorder="1" applyProtection="1">
      <protection locked="0"/>
    </xf>
    <xf numFmtId="0" fontId="116" fillId="0" borderId="301" xfId="4756" applyFont="1" applyBorder="1" applyProtection="1">
      <protection locked="0"/>
    </xf>
    <xf numFmtId="0" fontId="116" fillId="0" borderId="301" xfId="4765" applyFont="1" applyBorder="1" applyProtection="1">
      <protection locked="0"/>
    </xf>
    <xf numFmtId="0" fontId="116" fillId="0" borderId="301" xfId="4774" applyFont="1" applyBorder="1" applyProtection="1">
      <protection locked="0"/>
    </xf>
    <xf numFmtId="0" fontId="116" fillId="0" borderId="301" xfId="4783" applyFont="1" applyBorder="1" applyProtection="1">
      <protection locked="0"/>
    </xf>
    <xf numFmtId="0" fontId="116" fillId="0" borderId="301" xfId="4791" applyFont="1" applyBorder="1" applyProtection="1">
      <protection locked="0"/>
    </xf>
    <xf numFmtId="0" fontId="191" fillId="0" borderId="301" xfId="4798" applyFont="1" applyBorder="1" applyAlignment="1">
      <alignment wrapText="1"/>
    </xf>
    <xf numFmtId="3" fontId="116" fillId="25" borderId="301" xfId="0" applyNumberFormat="1" applyFont="1" applyFill="1" applyBorder="1" applyAlignment="1" applyProtection="1">
      <alignment horizontal="right" vertical="top" wrapText="1"/>
    </xf>
    <xf numFmtId="0" fontId="191" fillId="0" borderId="301" xfId="4804" applyFont="1" applyBorder="1" applyAlignment="1">
      <alignment wrapText="1"/>
    </xf>
    <xf numFmtId="0" fontId="191" fillId="0" borderId="301" xfId="4810" applyFont="1" applyBorder="1" applyAlignment="1">
      <alignment wrapText="1"/>
    </xf>
    <xf numFmtId="0" fontId="116" fillId="25" borderId="301" xfId="0" applyFont="1" applyFill="1" applyBorder="1" applyProtection="1"/>
    <xf numFmtId="0" fontId="191" fillId="0" borderId="301" xfId="4816" applyFont="1" applyBorder="1" applyAlignment="1">
      <alignment wrapText="1"/>
    </xf>
    <xf numFmtId="0" fontId="191" fillId="0" borderId="301" xfId="4800" applyFont="1" applyBorder="1" applyAlignment="1">
      <alignment wrapText="1"/>
    </xf>
    <xf numFmtId="0" fontId="191" fillId="0" borderId="301" xfId="4806" applyFont="1" applyBorder="1" applyAlignment="1">
      <alignment wrapText="1"/>
    </xf>
    <xf numFmtId="0" fontId="191" fillId="0" borderId="301" xfId="4812" applyFont="1" applyBorder="1" applyAlignment="1">
      <alignment wrapText="1"/>
    </xf>
    <xf numFmtId="0" fontId="191" fillId="0" borderId="301" xfId="4818" applyFont="1" applyBorder="1" applyAlignment="1">
      <alignment wrapText="1"/>
    </xf>
    <xf numFmtId="0" fontId="191" fillId="0" borderId="301" xfId="4802" applyFont="1" applyBorder="1" applyAlignment="1">
      <alignment wrapText="1"/>
    </xf>
    <xf numFmtId="0" fontId="191" fillId="0" borderId="301" xfId="4808" applyFont="1" applyBorder="1" applyAlignment="1">
      <alignment wrapText="1"/>
    </xf>
    <xf numFmtId="0" fontId="191" fillId="0" borderId="301" xfId="4814" applyFont="1" applyBorder="1" applyAlignment="1">
      <alignment wrapText="1"/>
    </xf>
    <xf numFmtId="0" fontId="191" fillId="0" borderId="301" xfId="4820" applyFont="1" applyBorder="1" applyAlignment="1">
      <alignment wrapText="1"/>
    </xf>
    <xf numFmtId="3" fontId="116" fillId="0" borderId="17" xfId="4822" applyNumberFormat="1" applyFont="1" applyBorder="1" applyAlignment="1" applyProtection="1">
      <alignment horizontal="right" vertical="top" wrapText="1"/>
      <protection locked="0"/>
    </xf>
    <xf numFmtId="3" fontId="116" fillId="0" borderId="301" xfId="5051" applyNumberFormat="1" applyFont="1" applyBorder="1" applyAlignment="1" applyProtection="1">
      <alignment horizontal="right" vertical="top" wrapText="1"/>
      <protection locked="0"/>
    </xf>
    <xf numFmtId="3" fontId="116" fillId="0" borderId="301" xfId="5064" applyNumberFormat="1" applyFont="1" applyBorder="1" applyAlignment="1" applyProtection="1">
      <alignment horizontal="right" vertical="top" wrapText="1"/>
      <protection locked="0"/>
    </xf>
    <xf numFmtId="3" fontId="116" fillId="0" borderId="301" xfId="5073" applyNumberFormat="1" applyFont="1" applyBorder="1" applyAlignment="1" applyProtection="1">
      <alignment horizontal="right" vertical="top" wrapText="1"/>
      <protection locked="0"/>
    </xf>
    <xf numFmtId="3" fontId="116" fillId="0" borderId="301" xfId="5079" applyNumberFormat="1" applyFont="1" applyBorder="1" applyAlignment="1" applyProtection="1">
      <alignment horizontal="right" vertical="top" wrapText="1"/>
      <protection locked="0"/>
    </xf>
    <xf numFmtId="3" fontId="116" fillId="0" borderId="301" xfId="5084" applyNumberFormat="1" applyFont="1" applyBorder="1" applyAlignment="1" applyProtection="1">
      <alignment horizontal="right" vertical="top" wrapText="1"/>
      <protection locked="0"/>
    </xf>
    <xf numFmtId="0" fontId="116" fillId="0" borderId="301" xfId="5090" applyFont="1" applyBorder="1" applyProtection="1">
      <protection locked="0"/>
    </xf>
    <xf numFmtId="0" fontId="116" fillId="0" borderId="301" xfId="5097" applyFont="1" applyBorder="1" applyProtection="1">
      <protection locked="0"/>
    </xf>
    <xf numFmtId="0" fontId="116" fillId="0" borderId="301" xfId="5104" applyFont="1" applyBorder="1" applyProtection="1">
      <protection locked="0"/>
    </xf>
    <xf numFmtId="0" fontId="116" fillId="0" borderId="301" xfId="5109" applyFont="1" applyBorder="1" applyProtection="1">
      <protection locked="0"/>
    </xf>
    <xf numFmtId="0" fontId="116" fillId="0" borderId="301" xfId="5114" applyFont="1" applyBorder="1" applyProtection="1">
      <protection locked="0"/>
    </xf>
    <xf numFmtId="0" fontId="116" fillId="0" borderId="301" xfId="5121" applyFont="1" applyBorder="1" applyProtection="1">
      <protection locked="0"/>
    </xf>
    <xf numFmtId="3" fontId="265" fillId="0" borderId="262" xfId="5128" applyNumberFormat="1" applyFont="1" applyBorder="1" applyAlignment="1">
      <alignment horizontal="right" vertical="top" wrapText="1"/>
    </xf>
    <xf numFmtId="3" fontId="265" fillId="0" borderId="262" xfId="5141" applyNumberFormat="1" applyFont="1" applyBorder="1" applyAlignment="1">
      <alignment horizontal="right" vertical="top" wrapText="1"/>
    </xf>
    <xf numFmtId="3" fontId="265" fillId="0" borderId="262" xfId="5148" applyNumberFormat="1" applyFont="1" applyBorder="1" applyAlignment="1">
      <alignment horizontal="right" vertical="top" wrapText="1"/>
    </xf>
    <xf numFmtId="3" fontId="265" fillId="0" borderId="353" xfId="5148" applyNumberFormat="1" applyFont="1" applyBorder="1" applyAlignment="1">
      <alignment horizontal="right" vertical="top" wrapText="1"/>
    </xf>
    <xf numFmtId="3" fontId="265" fillId="0" borderId="262" xfId="5151" applyNumberFormat="1" applyFont="1" applyBorder="1" applyAlignment="1">
      <alignment horizontal="right" vertical="top" wrapText="1"/>
    </xf>
    <xf numFmtId="3" fontId="265" fillId="0" borderId="262" xfId="5154" applyNumberFormat="1" applyFont="1" applyBorder="1" applyAlignment="1">
      <alignment horizontal="right" vertical="top" wrapText="1"/>
    </xf>
    <xf numFmtId="0" fontId="265" fillId="0" borderId="262" xfId="5157" applyFont="1" applyBorder="1"/>
    <xf numFmtId="0" fontId="265" fillId="0" borderId="262" xfId="5160" applyFont="1" applyBorder="1"/>
    <xf numFmtId="0" fontId="265" fillId="0" borderId="262" xfId="5163" applyFont="1" applyBorder="1"/>
    <xf numFmtId="0" fontId="265" fillId="0" borderId="262" xfId="5166" applyFont="1" applyBorder="1"/>
    <xf numFmtId="3" fontId="264" fillId="0" borderId="301" xfId="5167" applyNumberFormat="1" applyFont="1" applyBorder="1" applyAlignment="1" applyProtection="1">
      <alignment horizontal="right" vertical="top" wrapText="1"/>
      <protection locked="0"/>
    </xf>
    <xf numFmtId="3" fontId="264" fillId="0" borderId="301" xfId="5189" applyNumberFormat="1" applyFont="1" applyBorder="1" applyAlignment="1" applyProtection="1">
      <alignment horizontal="right" vertical="top" wrapText="1"/>
      <protection locked="0"/>
    </xf>
    <xf numFmtId="0" fontId="264" fillId="0" borderId="301" xfId="5193" applyFont="1" applyBorder="1" applyProtection="1">
      <protection locked="0"/>
    </xf>
    <xf numFmtId="0" fontId="264" fillId="0" borderId="301" xfId="5186" applyFont="1" applyBorder="1" applyProtection="1">
      <protection locked="0"/>
    </xf>
    <xf numFmtId="3" fontId="264" fillId="0" borderId="301" xfId="5191" applyNumberFormat="1" applyFont="1" applyBorder="1" applyAlignment="1" applyProtection="1">
      <alignment horizontal="right" vertical="top" wrapText="1"/>
      <protection locked="0"/>
    </xf>
    <xf numFmtId="0" fontId="264" fillId="0" borderId="301" xfId="5183" applyFont="1" applyBorder="1" applyProtection="1">
      <protection locked="0"/>
    </xf>
    <xf numFmtId="0" fontId="264" fillId="0" borderId="301" xfId="5190" applyFont="1" applyBorder="1" applyProtection="1">
      <protection locked="0"/>
    </xf>
    <xf numFmtId="3" fontId="116" fillId="0" borderId="17" xfId="5195" applyNumberFormat="1" applyFont="1" applyBorder="1" applyAlignment="1" applyProtection="1">
      <alignment horizontal="right" vertical="top" wrapText="1"/>
      <protection locked="0"/>
    </xf>
    <xf numFmtId="3" fontId="116" fillId="0" borderId="301" xfId="5350" applyNumberFormat="1" applyFont="1" applyBorder="1" applyAlignment="1" applyProtection="1">
      <alignment horizontal="right" vertical="top" wrapText="1"/>
      <protection locked="0"/>
    </xf>
    <xf numFmtId="3" fontId="116" fillId="0" borderId="358" xfId="5207" applyNumberFormat="1" applyFont="1" applyBorder="1" applyAlignment="1" applyProtection="1">
      <alignment horizontal="right" vertical="top" wrapText="1"/>
      <protection locked="0"/>
    </xf>
    <xf numFmtId="3" fontId="116" fillId="0" borderId="358" xfId="5321" applyNumberFormat="1" applyFont="1" applyBorder="1" applyAlignment="1" applyProtection="1">
      <alignment horizontal="right" vertical="top" wrapText="1"/>
      <protection locked="0"/>
    </xf>
    <xf numFmtId="3" fontId="116" fillId="0" borderId="358" xfId="5230" applyNumberFormat="1" applyFont="1" applyBorder="1" applyAlignment="1" applyProtection="1">
      <alignment horizontal="right" vertical="top" wrapText="1"/>
      <protection locked="0"/>
    </xf>
    <xf numFmtId="3" fontId="116" fillId="0" borderId="358" xfId="5302" applyNumberFormat="1" applyFont="1" applyBorder="1" applyAlignment="1" applyProtection="1">
      <alignment horizontal="right" vertical="top" wrapText="1"/>
      <protection locked="0"/>
    </xf>
    <xf numFmtId="3" fontId="116" fillId="0" borderId="375" xfId="5415" applyNumberFormat="1" applyFont="1" applyBorder="1" applyAlignment="1" applyProtection="1">
      <alignment horizontal="right" vertical="top" wrapText="1"/>
      <protection locked="0"/>
    </xf>
    <xf numFmtId="0" fontId="116" fillId="0" borderId="380" xfId="5430" applyFont="1" applyBorder="1" applyProtection="1">
      <protection locked="0"/>
    </xf>
    <xf numFmtId="0" fontId="116" fillId="0" borderId="380" xfId="5443" applyFont="1" applyBorder="1" applyProtection="1">
      <protection locked="0"/>
    </xf>
    <xf numFmtId="0" fontId="116" fillId="0" borderId="380" xfId="5442" applyFont="1" applyBorder="1" applyProtection="1">
      <protection locked="0"/>
    </xf>
    <xf numFmtId="0" fontId="116" fillId="0" borderId="380" xfId="5263" applyFont="1" applyBorder="1" applyProtection="1">
      <protection locked="0"/>
    </xf>
    <xf numFmtId="0" fontId="116" fillId="0" borderId="380" xfId="5364" applyFont="1" applyBorder="1" applyProtection="1">
      <protection locked="0"/>
    </xf>
    <xf numFmtId="0" fontId="116" fillId="0" borderId="380" xfId="5476" applyFont="1" applyBorder="1" applyProtection="1">
      <protection locked="0"/>
    </xf>
    <xf numFmtId="3" fontId="260" fillId="0" borderId="262" xfId="5526" applyNumberFormat="1" applyFont="1" applyBorder="1" applyAlignment="1">
      <alignment horizontal="right" vertical="top" wrapText="1"/>
    </xf>
    <xf numFmtId="3" fontId="137" fillId="0" borderId="262" xfId="5526" applyNumberFormat="1" applyFont="1" applyBorder="1" applyAlignment="1">
      <alignment vertical="top"/>
    </xf>
    <xf numFmtId="3" fontId="137" fillId="0" borderId="0" xfId="5526" applyNumberFormat="1" applyFont="1" applyAlignment="1">
      <alignment horizontal="right"/>
    </xf>
    <xf numFmtId="3" fontId="260" fillId="0" borderId="262" xfId="5544" applyNumberFormat="1" applyFont="1" applyBorder="1" applyAlignment="1">
      <alignment horizontal="right" vertical="top" wrapText="1"/>
    </xf>
    <xf numFmtId="3" fontId="137" fillId="0" borderId="262" xfId="5544" applyNumberFormat="1" applyFont="1" applyBorder="1" applyAlignment="1">
      <alignment vertical="top"/>
    </xf>
    <xf numFmtId="3" fontId="260" fillId="0" borderId="262" xfId="5560" applyNumberFormat="1" applyFont="1" applyBorder="1" applyAlignment="1">
      <alignment horizontal="right" vertical="top" wrapText="1"/>
    </xf>
    <xf numFmtId="3" fontId="137" fillId="0" borderId="262" xfId="5560" applyNumberFormat="1" applyFont="1" applyBorder="1" applyAlignment="1">
      <alignment vertical="top"/>
    </xf>
    <xf numFmtId="3" fontId="260" fillId="0" borderId="262" xfId="5564" applyNumberFormat="1" applyFont="1" applyBorder="1" applyAlignment="1">
      <alignment horizontal="right" vertical="top" wrapText="1"/>
    </xf>
    <xf numFmtId="3" fontId="137" fillId="0" borderId="262" xfId="5564" applyNumberFormat="1" applyFont="1" applyBorder="1" applyAlignment="1">
      <alignment vertical="top"/>
    </xf>
    <xf numFmtId="0" fontId="260" fillId="0" borderId="262" xfId="5567" applyFont="1" applyBorder="1" applyAlignment="1">
      <alignment horizontal="right"/>
    </xf>
    <xf numFmtId="0" fontId="260" fillId="0" borderId="262" xfId="5570" applyFont="1" applyBorder="1" applyAlignment="1">
      <alignment horizontal="right"/>
    </xf>
    <xf numFmtId="0" fontId="260" fillId="0" borderId="262" xfId="5573" applyFont="1" applyBorder="1" applyAlignment="1">
      <alignment horizontal="right"/>
    </xf>
    <xf numFmtId="3" fontId="260" fillId="0" borderId="262" xfId="5573" applyNumberFormat="1" applyFont="1" applyBorder="1" applyAlignment="1">
      <alignment horizontal="right"/>
    </xf>
    <xf numFmtId="3" fontId="260" fillId="0" borderId="353" xfId="5573" applyNumberFormat="1" applyFont="1" applyBorder="1" applyAlignment="1">
      <alignment horizontal="right"/>
    </xf>
    <xf numFmtId="0" fontId="260" fillId="0" borderId="262" xfId="5576" applyFont="1" applyBorder="1" applyAlignment="1">
      <alignment horizontal="right"/>
    </xf>
    <xf numFmtId="0" fontId="260" fillId="0" borderId="262" xfId="5579" applyFont="1" applyBorder="1" applyAlignment="1">
      <alignment horizontal="right"/>
    </xf>
    <xf numFmtId="0" fontId="260" fillId="0" borderId="262" xfId="5581" applyFont="1" applyBorder="1" applyAlignment="1">
      <alignment horizontal="right"/>
    </xf>
    <xf numFmtId="3" fontId="260" fillId="0" borderId="262" xfId="5581" applyNumberFormat="1" applyFont="1" applyBorder="1" applyAlignment="1">
      <alignment horizontal="right"/>
    </xf>
    <xf numFmtId="3" fontId="260" fillId="0" borderId="353" xfId="5581" applyNumberFormat="1" applyFont="1" applyBorder="1" applyAlignment="1">
      <alignment horizontal="right"/>
    </xf>
    <xf numFmtId="3" fontId="260" fillId="0" borderId="262" xfId="5583" applyNumberFormat="1" applyFont="1" applyBorder="1" applyAlignment="1">
      <alignment horizontal="right" vertical="top" wrapText="1"/>
    </xf>
    <xf numFmtId="3" fontId="116" fillId="0" borderId="17" xfId="234" applyNumberFormat="1" applyFont="1" applyBorder="1" applyAlignment="1">
      <alignment horizontal="right" vertical="top" wrapText="1"/>
    </xf>
    <xf numFmtId="3" fontId="116" fillId="0" borderId="17" xfId="234" applyNumberFormat="1" applyFont="1" applyBorder="1" applyAlignment="1" applyProtection="1">
      <alignment horizontal="right" vertical="top" wrapText="1"/>
    </xf>
    <xf numFmtId="3" fontId="116" fillId="0" borderId="17" xfId="234" applyNumberFormat="1" applyFont="1" applyBorder="1" applyAlignment="1" applyProtection="1">
      <alignment horizontal="right" vertical="top" wrapText="1"/>
    </xf>
    <xf numFmtId="3" fontId="116" fillId="0" borderId="17" xfId="234" applyNumberFormat="1" applyFont="1" applyBorder="1" applyAlignment="1" applyProtection="1">
      <alignment horizontal="right" vertical="top" wrapText="1"/>
    </xf>
    <xf numFmtId="3" fontId="116" fillId="0" borderId="17" xfId="234" applyNumberFormat="1" applyFont="1" applyBorder="1" applyAlignment="1">
      <alignment horizontal="right" vertical="top" wrapText="1"/>
    </xf>
    <xf numFmtId="3" fontId="116" fillId="0" borderId="17" xfId="234" applyNumberFormat="1" applyFont="1" applyBorder="1" applyAlignment="1">
      <alignment horizontal="right" vertical="top" wrapText="1"/>
    </xf>
    <xf numFmtId="3" fontId="116" fillId="0" borderId="17" xfId="234" applyNumberFormat="1" applyFont="1" applyBorder="1" applyAlignment="1" applyProtection="1">
      <alignment horizontal="right" vertical="top" wrapText="1"/>
    </xf>
    <xf numFmtId="3" fontId="116" fillId="0" borderId="17" xfId="234" applyNumberFormat="1" applyFont="1" applyBorder="1" applyAlignment="1">
      <alignment horizontal="right" vertical="top" wrapText="1"/>
    </xf>
    <xf numFmtId="3" fontId="116" fillId="0" borderId="17" xfId="234" applyNumberFormat="1" applyFont="1" applyBorder="1" applyAlignment="1" applyProtection="1">
      <alignment horizontal="right" vertical="top" wrapText="1"/>
    </xf>
    <xf numFmtId="3" fontId="116" fillId="0" borderId="17" xfId="234" applyNumberFormat="1" applyFont="1" applyBorder="1" applyAlignment="1">
      <alignment horizontal="right" vertical="top" wrapText="1"/>
    </xf>
    <xf numFmtId="0" fontId="116" fillId="0" borderId="17" xfId="234" applyFont="1" applyBorder="1"/>
    <xf numFmtId="0" fontId="116" fillId="0" borderId="17" xfId="234" applyFont="1" applyBorder="1"/>
    <xf numFmtId="0" fontId="116" fillId="0" borderId="17" xfId="234" applyFont="1" applyBorder="1" applyProtection="1"/>
    <xf numFmtId="0" fontId="116" fillId="0" borderId="17" xfId="234" applyFont="1" applyBorder="1" applyProtection="1"/>
    <xf numFmtId="0" fontId="116" fillId="0" borderId="17" xfId="234" applyFont="1" applyBorder="1" applyProtection="1"/>
    <xf numFmtId="0" fontId="116" fillId="0" borderId="17" xfId="234" applyFont="1" applyBorder="1"/>
    <xf numFmtId="0" fontId="116" fillId="0" borderId="17" xfId="234" applyFont="1" applyBorder="1" applyProtection="1"/>
    <xf numFmtId="0" fontId="116" fillId="0" borderId="17" xfId="234" applyFont="1" applyBorder="1"/>
    <xf numFmtId="0" fontId="116" fillId="0" borderId="17" xfId="234" applyFont="1" applyBorder="1" applyProtection="1"/>
    <xf numFmtId="0" fontId="116" fillId="0" borderId="17" xfId="234" applyFont="1" applyBorder="1"/>
    <xf numFmtId="0" fontId="116" fillId="0" borderId="17" xfId="234" applyFont="1" applyBorder="1" applyProtection="1"/>
    <xf numFmtId="3" fontId="116" fillId="0" borderId="17" xfId="5599" applyNumberFormat="1" applyFont="1" applyBorder="1" applyAlignment="1" applyProtection="1">
      <alignment horizontal="right" vertical="top" wrapText="1"/>
      <protection locked="0"/>
    </xf>
    <xf numFmtId="3" fontId="116" fillId="0" borderId="17" xfId="5824" applyNumberFormat="1" applyFont="1" applyBorder="1" applyAlignment="1" applyProtection="1">
      <alignment horizontal="right" vertical="top" wrapText="1"/>
      <protection locked="0"/>
    </xf>
    <xf numFmtId="3" fontId="116" fillId="0" borderId="17" xfId="5829" applyNumberFormat="1" applyFont="1" applyBorder="1" applyAlignment="1" applyProtection="1">
      <alignment horizontal="right" vertical="top" wrapText="1"/>
      <protection locked="0"/>
    </xf>
    <xf numFmtId="3" fontId="116" fillId="0" borderId="17" xfId="5839" applyNumberFormat="1" applyFont="1" applyBorder="1" applyAlignment="1" applyProtection="1">
      <alignment horizontal="right" vertical="top" wrapText="1"/>
      <protection locked="0"/>
    </xf>
    <xf numFmtId="3" fontId="116" fillId="0" borderId="409" xfId="5848" applyNumberFormat="1" applyFont="1" applyBorder="1" applyAlignment="1" applyProtection="1">
      <alignment horizontal="right" vertical="top" wrapText="1"/>
      <protection locked="0"/>
    </xf>
    <xf numFmtId="3" fontId="116" fillId="0" borderId="409" xfId="5853" applyNumberFormat="1" applyFont="1" applyBorder="1" applyAlignment="1" applyProtection="1">
      <alignment horizontal="right" vertical="top" wrapText="1"/>
      <protection locked="0"/>
    </xf>
    <xf numFmtId="3" fontId="116" fillId="0" borderId="409" xfId="5861" applyNumberFormat="1" applyFont="1" applyBorder="1" applyAlignment="1" applyProtection="1">
      <alignment horizontal="right" vertical="top" wrapText="1"/>
      <protection locked="0"/>
    </xf>
    <xf numFmtId="0" fontId="116" fillId="0" borderId="409" xfId="5867" applyFont="1" applyBorder="1" applyProtection="1">
      <protection locked="0"/>
    </xf>
    <xf numFmtId="0" fontId="116" fillId="0" borderId="409" xfId="5873" applyFont="1" applyBorder="1" applyProtection="1">
      <protection locked="0"/>
    </xf>
    <xf numFmtId="0" fontId="116" fillId="0" borderId="409" xfId="5879" applyFont="1" applyBorder="1" applyProtection="1">
      <protection locked="0"/>
    </xf>
    <xf numFmtId="0" fontId="116" fillId="0" borderId="409" xfId="5884" applyFont="1" applyBorder="1" applyProtection="1">
      <protection locked="0"/>
    </xf>
    <xf numFmtId="0" fontId="116" fillId="0" borderId="409" xfId="5890" applyFont="1" applyBorder="1" applyProtection="1">
      <protection locked="0"/>
    </xf>
    <xf numFmtId="0" fontId="116" fillId="0" borderId="409" xfId="5895" applyFont="1" applyBorder="1" applyProtection="1">
      <protection locked="0"/>
    </xf>
    <xf numFmtId="3" fontId="260" fillId="0" borderId="432" xfId="5900" applyNumberFormat="1" applyFont="1" applyBorder="1" applyAlignment="1" applyProtection="1">
      <alignment horizontal="center" vertical="center" wrapText="1"/>
      <protection locked="0"/>
    </xf>
    <xf numFmtId="3" fontId="260" fillId="0" borderId="433" xfId="5900" applyNumberFormat="1" applyFont="1" applyBorder="1" applyAlignment="1" applyProtection="1">
      <alignment horizontal="center" vertical="center" wrapText="1"/>
      <protection locked="0"/>
    </xf>
    <xf numFmtId="3" fontId="260" fillId="0" borderId="434" xfId="5900" applyNumberFormat="1" applyFont="1" applyBorder="1" applyAlignment="1" applyProtection="1">
      <alignment horizontal="center" vertical="center" wrapText="1"/>
      <protection locked="0"/>
    </xf>
    <xf numFmtId="3" fontId="260" fillId="0" borderId="435" xfId="5900" applyNumberFormat="1" applyFont="1" applyBorder="1" applyAlignment="1" applyProtection="1">
      <alignment horizontal="center" vertical="center" wrapText="1"/>
      <protection locked="0"/>
    </xf>
    <xf numFmtId="3" fontId="260" fillId="0" borderId="432" xfId="5930" applyNumberFormat="1" applyFont="1" applyBorder="1" applyAlignment="1" applyProtection="1">
      <alignment horizontal="center" vertical="center" wrapText="1"/>
      <protection locked="0"/>
    </xf>
    <xf numFmtId="3" fontId="260" fillId="0" borderId="433" xfId="5930" applyNumberFormat="1" applyFont="1" applyBorder="1" applyAlignment="1" applyProtection="1">
      <alignment horizontal="center" vertical="center" wrapText="1"/>
      <protection locked="0"/>
    </xf>
    <xf numFmtId="3" fontId="260" fillId="0" borderId="434" xfId="5930" applyNumberFormat="1" applyFont="1" applyBorder="1" applyAlignment="1" applyProtection="1">
      <alignment horizontal="center" vertical="center" wrapText="1"/>
      <protection locked="0"/>
    </xf>
    <xf numFmtId="3" fontId="260" fillId="0" borderId="435" xfId="5930" applyNumberFormat="1" applyFont="1" applyBorder="1" applyAlignment="1" applyProtection="1">
      <alignment horizontal="center" vertical="center" wrapText="1"/>
      <protection locked="0"/>
    </xf>
    <xf numFmtId="3" fontId="260" fillId="0" borderId="432" xfId="5933" applyNumberFormat="1" applyFont="1" applyBorder="1" applyAlignment="1" applyProtection="1">
      <alignment horizontal="center" vertical="center" wrapText="1"/>
      <protection locked="0"/>
    </xf>
    <xf numFmtId="3" fontId="260" fillId="0" borderId="433" xfId="5933" applyNumberFormat="1" applyFont="1" applyBorder="1" applyAlignment="1" applyProtection="1">
      <alignment horizontal="center" vertical="center" wrapText="1"/>
      <protection locked="0"/>
    </xf>
    <xf numFmtId="3" fontId="260" fillId="0" borderId="434" xfId="5933" applyNumberFormat="1" applyFont="1" applyBorder="1" applyAlignment="1" applyProtection="1">
      <alignment horizontal="center" vertical="center" wrapText="1"/>
      <protection locked="0"/>
    </xf>
    <xf numFmtId="3" fontId="260" fillId="0" borderId="435" xfId="5933" applyNumberFormat="1" applyFont="1" applyBorder="1" applyAlignment="1" applyProtection="1">
      <alignment horizontal="center" vertical="center" wrapText="1"/>
      <protection locked="0"/>
    </xf>
    <xf numFmtId="3" fontId="260" fillId="0" borderId="432" xfId="5928" applyNumberFormat="1" applyFont="1" applyBorder="1" applyAlignment="1" applyProtection="1">
      <alignment horizontal="center" vertical="center" wrapText="1"/>
      <protection locked="0"/>
    </xf>
    <xf numFmtId="3" fontId="260" fillId="0" borderId="434" xfId="5928" applyNumberFormat="1" applyFont="1" applyBorder="1" applyAlignment="1" applyProtection="1">
      <alignment horizontal="center" vertical="center" wrapText="1"/>
      <protection locked="0"/>
    </xf>
    <xf numFmtId="3" fontId="260" fillId="0" borderId="432" xfId="5931" applyNumberFormat="1" applyFont="1" applyBorder="1" applyAlignment="1" applyProtection="1">
      <alignment horizontal="center" vertical="center" wrapText="1"/>
      <protection locked="0"/>
    </xf>
    <xf numFmtId="3" fontId="260" fillId="0" borderId="434" xfId="5931" applyNumberFormat="1" applyFont="1" applyBorder="1" applyAlignment="1" applyProtection="1">
      <alignment horizontal="center" vertical="center" wrapText="1"/>
      <protection locked="0"/>
    </xf>
    <xf numFmtId="3" fontId="260" fillId="0" borderId="432" xfId="5924" applyNumberFormat="1" applyFont="1" applyBorder="1" applyAlignment="1" applyProtection="1">
      <alignment horizontal="center" vertical="center" wrapText="1"/>
      <protection locked="0"/>
    </xf>
    <xf numFmtId="3" fontId="260" fillId="0" borderId="434" xfId="5924" applyNumberFormat="1" applyFont="1" applyBorder="1" applyAlignment="1" applyProtection="1">
      <alignment horizontal="center" vertical="center" wrapText="1"/>
      <protection locked="0"/>
    </xf>
    <xf numFmtId="3" fontId="260" fillId="0" borderId="433" xfId="5902" applyNumberFormat="1" applyFont="1" applyBorder="1" applyAlignment="1" applyProtection="1">
      <alignment horizontal="center" vertical="center" wrapText="1"/>
      <protection locked="0"/>
    </xf>
    <xf numFmtId="3" fontId="260" fillId="0" borderId="434" xfId="5902" applyNumberFormat="1" applyFont="1" applyBorder="1" applyAlignment="1" applyProtection="1">
      <alignment horizontal="center" vertical="center" wrapText="1"/>
      <protection locked="0"/>
    </xf>
    <xf numFmtId="3" fontId="260" fillId="0" borderId="435" xfId="5902" applyNumberFormat="1" applyFont="1" applyBorder="1" applyAlignment="1" applyProtection="1">
      <alignment horizontal="center" vertical="center" wrapText="1"/>
      <protection locked="0"/>
    </xf>
    <xf numFmtId="0" fontId="260" fillId="0" borderId="432" xfId="5902" applyFont="1" applyBorder="1" applyAlignment="1" applyProtection="1">
      <alignment horizontal="center" vertical="center" wrapText="1"/>
      <protection locked="0"/>
    </xf>
    <xf numFmtId="0" fontId="260" fillId="0" borderId="434" xfId="5902" applyFont="1" applyBorder="1" applyAlignment="1" applyProtection="1">
      <alignment horizontal="center" vertical="center" wrapText="1"/>
      <protection locked="0"/>
    </xf>
    <xf numFmtId="3" fontId="260" fillId="0" borderId="433" xfId="5922" applyNumberFormat="1" applyFont="1" applyBorder="1" applyAlignment="1" applyProtection="1">
      <alignment horizontal="center" vertical="center" wrapText="1"/>
      <protection locked="0"/>
    </xf>
    <xf numFmtId="3" fontId="260" fillId="0" borderId="434" xfId="5922" applyNumberFormat="1" applyFont="1" applyBorder="1" applyAlignment="1" applyProtection="1">
      <alignment horizontal="center" vertical="center" wrapText="1"/>
      <protection locked="0"/>
    </xf>
    <xf numFmtId="3" fontId="260" fillId="0" borderId="435" xfId="5922" applyNumberFormat="1" applyFont="1" applyBorder="1" applyAlignment="1" applyProtection="1">
      <alignment horizontal="center" vertical="center" wrapText="1"/>
      <protection locked="0"/>
    </xf>
    <xf numFmtId="0" fontId="260" fillId="0" borderId="432" xfId="5922" applyFont="1" applyBorder="1" applyAlignment="1" applyProtection="1">
      <alignment horizontal="center" vertical="center" wrapText="1"/>
      <protection locked="0"/>
    </xf>
    <xf numFmtId="0" fontId="260" fillId="0" borderId="434" xfId="5922" applyFont="1" applyBorder="1" applyAlignment="1" applyProtection="1">
      <alignment horizontal="center" vertical="center" wrapText="1"/>
      <protection locked="0"/>
    </xf>
    <xf numFmtId="3" fontId="260" fillId="0" borderId="432" xfId="5906" applyNumberFormat="1" applyFont="1" applyBorder="1" applyAlignment="1" applyProtection="1">
      <alignment horizontal="center" vertical="center" wrapText="1"/>
      <protection locked="0"/>
    </xf>
    <xf numFmtId="3" fontId="260" fillId="0" borderId="433" xfId="5906" applyNumberFormat="1" applyFont="1" applyBorder="1" applyAlignment="1" applyProtection="1">
      <alignment horizontal="center" vertical="center" wrapText="1"/>
      <protection locked="0"/>
    </xf>
    <xf numFmtId="3" fontId="260" fillId="0" borderId="434" xfId="5906" applyNumberFormat="1" applyFont="1" applyBorder="1" applyAlignment="1" applyProtection="1">
      <alignment horizontal="center" vertical="center" wrapText="1"/>
      <protection locked="0"/>
    </xf>
    <xf numFmtId="3" fontId="260" fillId="0" borderId="435" xfId="5906" applyNumberFormat="1" applyFont="1" applyBorder="1" applyAlignment="1" applyProtection="1">
      <alignment horizontal="center" vertical="center" wrapText="1"/>
      <protection locked="0"/>
    </xf>
    <xf numFmtId="3" fontId="260" fillId="0" borderId="434" xfId="5918" applyNumberFormat="1" applyFont="1" applyBorder="1" applyAlignment="1" applyProtection="1">
      <alignment horizontal="center" vertical="center" wrapText="1"/>
      <protection locked="0"/>
    </xf>
    <xf numFmtId="0" fontId="260" fillId="0" borderId="432" xfId="5918" applyFont="1" applyBorder="1" applyAlignment="1" applyProtection="1">
      <alignment horizontal="center" vertical="center" wrapText="1"/>
      <protection locked="0"/>
    </xf>
    <xf numFmtId="0" fontId="260" fillId="0" borderId="434" xfId="5918" applyFont="1" applyBorder="1" applyAlignment="1" applyProtection="1">
      <alignment horizontal="center" vertical="center" wrapText="1"/>
      <protection locked="0"/>
    </xf>
    <xf numFmtId="0" fontId="260" fillId="0" borderId="432" xfId="5909" applyFont="1" applyBorder="1" applyAlignment="1" applyProtection="1">
      <alignment horizontal="center" vertical="center" wrapText="1"/>
      <protection locked="0"/>
    </xf>
    <xf numFmtId="0" fontId="260" fillId="0" borderId="434" xfId="5909" applyFont="1" applyBorder="1" applyAlignment="1" applyProtection="1">
      <alignment horizontal="center" vertical="center" wrapText="1"/>
      <protection locked="0"/>
    </xf>
    <xf numFmtId="0" fontId="260" fillId="0" borderId="432" xfId="5916" applyFont="1" applyBorder="1" applyAlignment="1" applyProtection="1">
      <alignment horizontal="center" vertical="center" wrapText="1"/>
      <protection locked="0"/>
    </xf>
    <xf numFmtId="0" fontId="260" fillId="0" borderId="434" xfId="5916" applyFont="1" applyBorder="1" applyAlignment="1" applyProtection="1">
      <alignment horizontal="center" vertical="center" wrapText="1"/>
      <protection locked="0"/>
    </xf>
    <xf numFmtId="3" fontId="281" fillId="0" borderId="262" xfId="5936" applyNumberFormat="1" applyFont="1" applyBorder="1" applyAlignment="1">
      <alignment horizontal="right" vertical="top" wrapText="1"/>
    </xf>
    <xf numFmtId="3" fontId="281" fillId="0" borderId="262" xfId="5937" applyNumberFormat="1" applyFont="1" applyBorder="1" applyAlignment="1">
      <alignment horizontal="right" vertical="top" wrapText="1"/>
    </xf>
    <xf numFmtId="3" fontId="281" fillId="0" borderId="262" xfId="5938" applyNumberFormat="1" applyFont="1" applyBorder="1" applyAlignment="1">
      <alignment horizontal="right" vertical="top" wrapText="1"/>
    </xf>
    <xf numFmtId="3" fontId="281" fillId="0" borderId="262" xfId="5940" applyNumberFormat="1" applyFont="1" applyBorder="1" applyAlignment="1">
      <alignment horizontal="right" vertical="top" wrapText="1"/>
    </xf>
    <xf numFmtId="3" fontId="281" fillId="0" borderId="262" xfId="5941" applyNumberFormat="1" applyFont="1" applyBorder="1" applyAlignment="1">
      <alignment horizontal="right" vertical="top" wrapText="1"/>
    </xf>
    <xf numFmtId="3" fontId="281" fillId="0" borderId="262" xfId="5942" applyNumberFormat="1" applyFont="1" applyBorder="1" applyAlignment="1">
      <alignment horizontal="right" vertical="top" wrapText="1"/>
    </xf>
    <xf numFmtId="0" fontId="281" fillId="0" borderId="262" xfId="5943" applyFont="1" applyBorder="1" applyAlignment="1"/>
    <xf numFmtId="0" fontId="281" fillId="0" borderId="262" xfId="5944" applyFont="1" applyBorder="1" applyAlignment="1"/>
    <xf numFmtId="0" fontId="281" fillId="0" borderId="262" xfId="5945" applyFont="1" applyBorder="1" applyAlignment="1"/>
    <xf numFmtId="3" fontId="281" fillId="0" borderId="262" xfId="5946" applyNumberFormat="1" applyFont="1" applyBorder="1" applyAlignment="1">
      <alignment horizontal="right" vertical="top" wrapText="1"/>
    </xf>
    <xf numFmtId="0" fontId="281" fillId="0" borderId="262" xfId="5947" applyFont="1" applyBorder="1" applyAlignment="1"/>
    <xf numFmtId="0" fontId="281" fillId="0" borderId="262" xfId="5948" applyFont="1" applyBorder="1" applyAlignment="1"/>
    <xf numFmtId="0" fontId="281" fillId="0" borderId="262" xfId="5949" applyFont="1" applyBorder="1" applyAlignment="1"/>
    <xf numFmtId="3" fontId="264" fillId="0" borderId="409" xfId="5950" applyNumberFormat="1" applyFont="1" applyBorder="1" applyAlignment="1" applyProtection="1">
      <alignment horizontal="right" vertical="top" wrapText="1"/>
      <protection locked="0"/>
    </xf>
    <xf numFmtId="3" fontId="264" fillId="0" borderId="409" xfId="5980" applyNumberFormat="1" applyFont="1" applyBorder="1" applyAlignment="1" applyProtection="1">
      <alignment horizontal="right" vertical="top" wrapText="1"/>
      <protection locked="0"/>
    </xf>
    <xf numFmtId="3" fontId="264" fillId="0" borderId="409" xfId="5983" applyNumberFormat="1" applyFont="1" applyBorder="1" applyAlignment="1" applyProtection="1">
      <alignment horizontal="right" vertical="top" wrapText="1"/>
      <protection locked="0"/>
    </xf>
    <xf numFmtId="3" fontId="264" fillId="0" borderId="409" xfId="5978" applyNumberFormat="1" applyFont="1" applyBorder="1" applyAlignment="1" applyProtection="1">
      <alignment horizontal="right" vertical="top" wrapText="1"/>
      <protection locked="0"/>
    </xf>
    <xf numFmtId="3" fontId="264" fillId="0" borderId="409" xfId="5981" applyNumberFormat="1" applyFont="1" applyBorder="1" applyAlignment="1" applyProtection="1">
      <alignment horizontal="right" vertical="top" wrapText="1"/>
      <protection locked="0"/>
    </xf>
    <xf numFmtId="3" fontId="264" fillId="0" borderId="409" xfId="5974" applyNumberFormat="1" applyFont="1" applyBorder="1" applyAlignment="1" applyProtection="1">
      <alignment horizontal="right" vertical="top" wrapText="1"/>
      <protection locked="0"/>
    </xf>
    <xf numFmtId="0" fontId="264" fillId="0" borderId="409" xfId="5952" applyFont="1" applyBorder="1" applyProtection="1">
      <protection locked="0"/>
    </xf>
    <xf numFmtId="0" fontId="264" fillId="0" borderId="409" xfId="5972" applyFont="1" applyBorder="1" applyProtection="1">
      <protection locked="0"/>
    </xf>
    <xf numFmtId="0" fontId="264" fillId="0" borderId="409" xfId="5956" applyFont="1" applyBorder="1" applyProtection="1">
      <protection locked="0"/>
    </xf>
    <xf numFmtId="0" fontId="264" fillId="0" borderId="409" xfId="5968" applyFont="1" applyBorder="1" applyProtection="1">
      <protection locked="0"/>
    </xf>
    <xf numFmtId="0" fontId="264" fillId="0" borderId="409" xfId="5959" applyFont="1" applyBorder="1" applyProtection="1">
      <protection locked="0"/>
    </xf>
    <xf numFmtId="0" fontId="264" fillId="0" borderId="409" xfId="5966" applyFont="1" applyBorder="1" applyProtection="1">
      <protection locked="0"/>
    </xf>
    <xf numFmtId="3" fontId="116" fillId="0" borderId="409" xfId="5986" applyNumberFormat="1" applyFont="1" applyBorder="1" applyAlignment="1" applyProtection="1">
      <alignment horizontal="right" vertical="top" wrapText="1"/>
      <protection locked="0"/>
    </xf>
    <xf numFmtId="3" fontId="116" fillId="0" borderId="440" xfId="6198" applyNumberFormat="1" applyFont="1" applyBorder="1" applyAlignment="1" applyProtection="1">
      <alignment horizontal="right" vertical="top" wrapText="1"/>
      <protection locked="0"/>
    </xf>
    <xf numFmtId="3" fontId="116" fillId="0" borderId="441" xfId="6215" applyNumberFormat="1" applyFont="1" applyBorder="1" applyAlignment="1" applyProtection="1">
      <alignment horizontal="right" vertical="top" wrapText="1"/>
      <protection locked="0"/>
    </xf>
    <xf numFmtId="3" fontId="116" fillId="0" borderId="441" xfId="6223" applyNumberFormat="1" applyFont="1" applyBorder="1" applyAlignment="1" applyProtection="1">
      <alignment horizontal="right" vertical="top" wrapText="1"/>
      <protection locked="0"/>
    </xf>
    <xf numFmtId="3" fontId="116" fillId="0" borderId="441" xfId="6230" applyNumberFormat="1" applyFont="1" applyBorder="1" applyAlignment="1" applyProtection="1">
      <alignment horizontal="right" vertical="top" wrapText="1"/>
      <protection locked="0"/>
    </xf>
    <xf numFmtId="3" fontId="116" fillId="0" borderId="441" xfId="6239" applyNumberFormat="1" applyFont="1" applyBorder="1" applyAlignment="1" applyProtection="1">
      <alignment horizontal="right" vertical="top" wrapText="1"/>
      <protection locked="0"/>
    </xf>
    <xf numFmtId="3" fontId="116" fillId="0" borderId="441" xfId="6247" applyNumberFormat="1" applyFont="1" applyBorder="1" applyAlignment="1" applyProtection="1">
      <alignment horizontal="right" vertical="top" wrapText="1"/>
      <protection locked="0"/>
    </xf>
    <xf numFmtId="0" fontId="116" fillId="0" borderId="441" xfId="6255" applyFont="1" applyBorder="1" applyProtection="1">
      <protection locked="0"/>
    </xf>
    <xf numFmtId="0" fontId="62" fillId="0" borderId="132" xfId="6265" applyFont="1" applyFill="1" applyBorder="1"/>
    <xf numFmtId="0" fontId="62" fillId="0" borderId="441" xfId="6265" applyFont="1" applyFill="1" applyBorder="1"/>
    <xf numFmtId="3" fontId="116" fillId="0" borderId="441" xfId="6274" applyNumberFormat="1" applyFont="1" applyBorder="1" applyAlignment="1" applyProtection="1">
      <alignment horizontal="right" vertical="top" wrapText="1"/>
      <protection locked="0"/>
    </xf>
    <xf numFmtId="0" fontId="116" fillId="0" borderId="465" xfId="6280" applyFont="1" applyBorder="1" applyProtection="1">
      <protection locked="0"/>
    </xf>
    <xf numFmtId="0" fontId="62" fillId="0" borderId="132" xfId="6289" applyFont="1" applyFill="1" applyBorder="1"/>
    <xf numFmtId="3" fontId="116" fillId="0" borderId="465" xfId="6295" applyNumberFormat="1" applyFont="1" applyBorder="1" applyAlignment="1" applyProtection="1">
      <alignment horizontal="right" vertical="top" wrapText="1"/>
      <protection locked="0"/>
    </xf>
    <xf numFmtId="3" fontId="283" fillId="0" borderId="465" xfId="6297" applyNumberFormat="1" applyFont="1" applyBorder="1" applyAlignment="1" applyProtection="1">
      <alignment horizontal="center" vertical="center" wrapText="1"/>
    </xf>
    <xf numFmtId="3" fontId="283" fillId="0" borderId="465" xfId="6298" applyNumberFormat="1" applyFont="1" applyBorder="1" applyAlignment="1" applyProtection="1">
      <alignment horizontal="center" vertical="center" wrapText="1"/>
    </xf>
    <xf numFmtId="3" fontId="283" fillId="0" borderId="465" xfId="6299" applyNumberFormat="1" applyFont="1" applyBorder="1" applyAlignment="1" applyProtection="1">
      <alignment horizontal="center" vertical="center" wrapText="1"/>
    </xf>
    <xf numFmtId="3" fontId="283" fillId="0" borderId="465" xfId="6300" applyNumberFormat="1" applyFont="1" applyBorder="1" applyAlignment="1" applyProtection="1">
      <alignment horizontal="center" vertical="center" wrapText="1"/>
    </xf>
    <xf numFmtId="3" fontId="283" fillId="0" borderId="465" xfId="6301" applyNumberFormat="1" applyFont="1" applyBorder="1" applyAlignment="1" applyProtection="1">
      <alignment horizontal="center" vertical="center" wrapText="1"/>
    </xf>
    <xf numFmtId="3" fontId="283" fillId="0" borderId="465" xfId="6302" applyNumberFormat="1" applyFont="1" applyBorder="1" applyAlignment="1" applyProtection="1">
      <alignment horizontal="center" vertical="center" wrapText="1"/>
    </xf>
    <xf numFmtId="3" fontId="283" fillId="0" borderId="465" xfId="6303" applyNumberFormat="1" applyFont="1" applyBorder="1" applyAlignment="1" applyProtection="1">
      <alignment horizontal="center" vertical="center" wrapText="1"/>
    </xf>
    <xf numFmtId="0" fontId="283" fillId="0" borderId="465" xfId="6304" applyFont="1" applyBorder="1" applyAlignment="1" applyProtection="1">
      <alignment horizontal="center" vertical="center"/>
    </xf>
    <xf numFmtId="0" fontId="283" fillId="0" borderId="465" xfId="6305" applyFont="1" applyBorder="1" applyAlignment="1" applyProtection="1">
      <alignment horizontal="center" vertical="center"/>
    </xf>
    <xf numFmtId="0" fontId="283" fillId="0" borderId="465" xfId="6306" applyFont="1" applyBorder="1" applyAlignment="1" applyProtection="1">
      <alignment horizontal="center" vertical="center"/>
    </xf>
    <xf numFmtId="0" fontId="283" fillId="0" borderId="465" xfId="6307" applyFont="1" applyBorder="1" applyAlignment="1" applyProtection="1">
      <alignment horizontal="center" vertical="center"/>
    </xf>
    <xf numFmtId="0" fontId="283" fillId="0" borderId="465" xfId="6308" applyFont="1" applyBorder="1" applyAlignment="1" applyProtection="1">
      <alignment horizontal="center" vertical="center"/>
    </xf>
    <xf numFmtId="0" fontId="283" fillId="0" borderId="465" xfId="6309" applyFont="1" applyBorder="1" applyAlignment="1" applyProtection="1">
      <alignment horizontal="center" vertical="center"/>
    </xf>
    <xf numFmtId="3" fontId="281" fillId="0" borderId="262" xfId="6310" applyNumberFormat="1" applyFont="1" applyBorder="1" applyAlignment="1">
      <alignment horizontal="right" vertical="top"/>
    </xf>
    <xf numFmtId="3" fontId="281" fillId="0" borderId="474" xfId="6310" applyNumberFormat="1" applyFont="1" applyBorder="1" applyAlignment="1">
      <alignment horizontal="right" vertical="top"/>
    </xf>
    <xf numFmtId="3" fontId="281" fillId="0" borderId="263" xfId="6310" applyNumberFormat="1" applyFont="1" applyBorder="1" applyAlignment="1">
      <alignment horizontal="right" vertical="top"/>
    </xf>
    <xf numFmtId="3" fontId="281" fillId="0" borderId="32" xfId="6310" applyNumberFormat="1" applyFont="1" applyBorder="1" applyAlignment="1">
      <alignment horizontal="right" vertical="top"/>
    </xf>
    <xf numFmtId="3" fontId="281" fillId="0" borderId="262" xfId="6311" applyNumberFormat="1" applyFont="1" applyBorder="1" applyAlignment="1">
      <alignment horizontal="right" vertical="top"/>
    </xf>
    <xf numFmtId="3" fontId="281" fillId="0" borderId="474" xfId="6311" applyNumberFormat="1" applyFont="1" applyBorder="1" applyAlignment="1">
      <alignment horizontal="right" vertical="top"/>
    </xf>
    <xf numFmtId="3" fontId="281" fillId="0" borderId="263" xfId="6311" applyNumberFormat="1" applyFont="1" applyBorder="1" applyAlignment="1">
      <alignment horizontal="right" vertical="top"/>
    </xf>
    <xf numFmtId="3" fontId="281" fillId="0" borderId="32" xfId="6311" applyNumberFormat="1" applyFont="1" applyBorder="1" applyAlignment="1">
      <alignment horizontal="right" vertical="top"/>
    </xf>
    <xf numFmtId="3" fontId="281" fillId="0" borderId="262" xfId="6312" applyNumberFormat="1" applyFont="1" applyBorder="1" applyAlignment="1">
      <alignment horizontal="right" vertical="top"/>
    </xf>
    <xf numFmtId="3" fontId="281" fillId="0" borderId="474" xfId="6312" applyNumberFormat="1" applyFont="1" applyBorder="1" applyAlignment="1">
      <alignment horizontal="right" vertical="top"/>
    </xf>
    <xf numFmtId="3" fontId="281" fillId="0" borderId="263" xfId="6312" applyNumberFormat="1" applyFont="1" applyBorder="1" applyAlignment="1">
      <alignment horizontal="right" vertical="top"/>
    </xf>
    <xf numFmtId="3" fontId="281" fillId="0" borderId="32" xfId="6312" applyNumberFormat="1" applyFont="1" applyBorder="1" applyAlignment="1">
      <alignment horizontal="right" vertical="top"/>
    </xf>
    <xf numFmtId="3" fontId="281" fillId="0" borderId="262" xfId="6313" applyNumberFormat="1" applyFont="1" applyBorder="1" applyAlignment="1">
      <alignment horizontal="right" vertical="top"/>
    </xf>
    <xf numFmtId="3" fontId="281" fillId="0" borderId="263" xfId="6313" applyNumberFormat="1" applyFont="1" applyBorder="1" applyAlignment="1">
      <alignment horizontal="right" vertical="top"/>
    </xf>
    <xf numFmtId="3" fontId="281" fillId="0" borderId="262" xfId="6314" applyNumberFormat="1" applyFont="1" applyBorder="1" applyAlignment="1">
      <alignment horizontal="right" vertical="top"/>
    </xf>
    <xf numFmtId="3" fontId="281" fillId="0" borderId="263" xfId="6314" applyNumberFormat="1" applyFont="1" applyBorder="1" applyAlignment="1">
      <alignment horizontal="right" vertical="top"/>
    </xf>
    <xf numFmtId="3" fontId="281" fillId="0" borderId="262" xfId="6315" applyNumberFormat="1" applyFont="1" applyBorder="1" applyAlignment="1">
      <alignment horizontal="right" vertical="top"/>
    </xf>
    <xf numFmtId="3" fontId="281" fillId="0" borderId="263" xfId="6315" applyNumberFormat="1" applyFont="1" applyBorder="1" applyAlignment="1">
      <alignment horizontal="right" vertical="top"/>
    </xf>
    <xf numFmtId="0" fontId="281" fillId="0" borderId="262" xfId="6316" applyFont="1" applyBorder="1" applyAlignment="1">
      <alignment horizontal="right"/>
    </xf>
    <xf numFmtId="0" fontId="281" fillId="0" borderId="474" xfId="6316" applyFont="1" applyBorder="1" applyAlignment="1">
      <alignment horizontal="right"/>
    </xf>
    <xf numFmtId="0" fontId="281" fillId="0" borderId="263" xfId="6316" applyFont="1" applyBorder="1" applyAlignment="1">
      <alignment horizontal="right"/>
    </xf>
    <xf numFmtId="0" fontId="281" fillId="0" borderId="32" xfId="6316" applyFont="1" applyBorder="1" applyAlignment="1">
      <alignment horizontal="right"/>
    </xf>
    <xf numFmtId="0" fontId="281" fillId="0" borderId="262" xfId="6317" applyFont="1" applyBorder="1" applyAlignment="1">
      <alignment horizontal="right"/>
    </xf>
    <xf numFmtId="0" fontId="281" fillId="0" borderId="474" xfId="6317" applyFont="1" applyBorder="1" applyAlignment="1">
      <alignment horizontal="right"/>
    </xf>
    <xf numFmtId="0" fontId="281" fillId="0" borderId="263" xfId="6317" applyFont="1" applyBorder="1" applyAlignment="1">
      <alignment horizontal="right"/>
    </xf>
    <xf numFmtId="0" fontId="281" fillId="0" borderId="32" xfId="6317" applyFont="1" applyBorder="1" applyAlignment="1">
      <alignment horizontal="right"/>
    </xf>
    <xf numFmtId="0" fontId="281" fillId="0" borderId="262" xfId="6318" applyFont="1" applyBorder="1" applyAlignment="1">
      <alignment horizontal="right"/>
    </xf>
    <xf numFmtId="0" fontId="281" fillId="0" borderId="474" xfId="6318" applyFont="1" applyBorder="1" applyAlignment="1">
      <alignment horizontal="right"/>
    </xf>
    <xf numFmtId="0" fontId="281" fillId="0" borderId="263" xfId="6318" applyFont="1" applyBorder="1" applyAlignment="1">
      <alignment horizontal="right"/>
    </xf>
    <xf numFmtId="0" fontId="281" fillId="0" borderId="32" xfId="6318" applyFont="1" applyBorder="1" applyAlignment="1">
      <alignment horizontal="right"/>
    </xf>
    <xf numFmtId="0" fontId="281" fillId="0" borderId="262" xfId="6319" applyFont="1" applyBorder="1" applyAlignment="1">
      <alignment horizontal="right"/>
    </xf>
    <xf numFmtId="0" fontId="281" fillId="0" borderId="263" xfId="6319" applyFont="1" applyBorder="1" applyAlignment="1">
      <alignment horizontal="right"/>
    </xf>
    <xf numFmtId="0" fontId="281" fillId="0" borderId="262" xfId="6320" applyFont="1" applyBorder="1" applyAlignment="1">
      <alignment horizontal="right"/>
    </xf>
    <xf numFmtId="0" fontId="281" fillId="0" borderId="263" xfId="6320" applyFont="1" applyBorder="1" applyAlignment="1">
      <alignment horizontal="right"/>
    </xf>
    <xf numFmtId="0" fontId="281" fillId="0" borderId="262" xfId="6321" applyFont="1" applyBorder="1" applyAlignment="1">
      <alignment horizontal="right"/>
    </xf>
    <xf numFmtId="0" fontId="281" fillId="0" borderId="263" xfId="6321" applyFont="1" applyBorder="1" applyAlignment="1">
      <alignment horizontal="right"/>
    </xf>
    <xf numFmtId="3" fontId="116" fillId="0" borderId="475" xfId="6322" applyNumberFormat="1" applyFont="1" applyBorder="1" applyAlignment="1" applyProtection="1">
      <alignment horizontal="right" vertical="top" wrapText="1"/>
      <protection locked="0"/>
    </xf>
    <xf numFmtId="3" fontId="116" fillId="0" borderId="475" xfId="6482" applyNumberFormat="1" applyFont="1" applyBorder="1" applyAlignment="1" applyProtection="1">
      <alignment horizontal="right" vertical="top" wrapText="1"/>
      <protection locked="0"/>
    </xf>
    <xf numFmtId="3" fontId="116" fillId="0" borderId="475" xfId="6488" applyNumberFormat="1" applyFont="1" applyBorder="1" applyAlignment="1" applyProtection="1">
      <alignment horizontal="right" vertical="top" wrapText="1"/>
      <protection locked="0"/>
    </xf>
    <xf numFmtId="3" fontId="116" fillId="0" borderId="475" xfId="6499" applyNumberFormat="1" applyFont="1" applyBorder="1" applyAlignment="1" applyProtection="1">
      <alignment horizontal="right" vertical="top" wrapText="1"/>
      <protection locked="0"/>
    </xf>
    <xf numFmtId="3" fontId="116" fillId="0" borderId="484" xfId="6503" applyNumberFormat="1" applyFont="1" applyBorder="1" applyAlignment="1" applyProtection="1">
      <alignment horizontal="right" vertical="top" wrapText="1"/>
      <protection locked="0"/>
    </xf>
    <xf numFmtId="3" fontId="116" fillId="0" borderId="484" xfId="6498" applyNumberFormat="1" applyFont="1" applyBorder="1" applyAlignment="1" applyProtection="1">
      <alignment horizontal="right" vertical="top" wrapText="1"/>
      <protection locked="0"/>
    </xf>
    <xf numFmtId="3" fontId="116" fillId="0" borderId="484" xfId="6510" applyNumberFormat="1" applyFont="1" applyBorder="1" applyAlignment="1" applyProtection="1">
      <alignment horizontal="right" vertical="top" wrapText="1"/>
      <protection locked="0"/>
    </xf>
    <xf numFmtId="0" fontId="116" fillId="0" borderId="484" xfId="6526" applyFont="1" applyBorder="1" applyProtection="1">
      <protection locked="0"/>
    </xf>
    <xf numFmtId="0" fontId="116" fillId="0" borderId="484" xfId="6527" applyFont="1" applyBorder="1" applyProtection="1">
      <protection locked="0"/>
    </xf>
    <xf numFmtId="0" fontId="116" fillId="0" borderId="484" xfId="6524" applyFont="1" applyBorder="1" applyProtection="1">
      <protection locked="0"/>
    </xf>
    <xf numFmtId="0" fontId="116" fillId="0" borderId="484" xfId="6533" applyFont="1" applyBorder="1" applyProtection="1">
      <protection locked="0"/>
    </xf>
    <xf numFmtId="0" fontId="116" fillId="0" borderId="484" xfId="6538" applyFont="1" applyBorder="1" applyProtection="1">
      <protection locked="0"/>
    </xf>
    <xf numFmtId="0" fontId="116" fillId="0" borderId="484" xfId="6539" applyFont="1" applyBorder="1" applyProtection="1">
      <protection locked="0"/>
    </xf>
    <xf numFmtId="3" fontId="116" fillId="0" borderId="475" xfId="6540" applyNumberFormat="1" applyFont="1" applyBorder="1" applyAlignment="1" applyProtection="1">
      <alignment horizontal="right" vertical="top" wrapText="1"/>
      <protection locked="0"/>
    </xf>
    <xf numFmtId="3" fontId="116" fillId="0" borderId="475" xfId="6629" applyNumberFormat="1" applyFont="1" applyBorder="1" applyAlignment="1" applyProtection="1">
      <alignment horizontal="right" vertical="top" wrapText="1"/>
      <protection locked="0"/>
    </xf>
    <xf numFmtId="3" fontId="116" fillId="0" borderId="475" xfId="6646" applyNumberFormat="1" applyFont="1" applyBorder="1" applyAlignment="1" applyProtection="1">
      <alignment horizontal="right" vertical="top" wrapText="1"/>
      <protection locked="0"/>
    </xf>
    <xf numFmtId="3" fontId="116" fillId="0" borderId="475" xfId="6549" applyNumberFormat="1" applyFont="1" applyBorder="1" applyAlignment="1" applyProtection="1">
      <alignment horizontal="right" vertical="top" wrapText="1"/>
      <protection locked="0"/>
    </xf>
    <xf numFmtId="3" fontId="116" fillId="0" borderId="475" xfId="6613" applyNumberFormat="1" applyFont="1" applyBorder="1" applyAlignment="1" applyProtection="1">
      <alignment horizontal="right" vertical="top" wrapText="1"/>
      <protection locked="0"/>
    </xf>
    <xf numFmtId="3" fontId="116" fillId="0" borderId="475" xfId="6558" applyNumberFormat="1" applyFont="1" applyBorder="1" applyAlignment="1" applyProtection="1">
      <alignment horizontal="right" vertical="top" wrapText="1"/>
      <protection locked="0"/>
    </xf>
    <xf numFmtId="3" fontId="116" fillId="0" borderId="515" xfId="6601" applyNumberFormat="1" applyFont="1" applyBorder="1" applyAlignment="1" applyProtection="1">
      <alignment horizontal="right" vertical="top" wrapText="1"/>
      <protection locked="0"/>
    </xf>
    <xf numFmtId="3" fontId="116" fillId="0" borderId="520" xfId="6665" applyNumberFormat="1" applyFont="1" applyBorder="1" applyAlignment="1" applyProtection="1">
      <alignment horizontal="right" vertical="top" wrapText="1"/>
      <protection locked="0"/>
    </xf>
    <xf numFmtId="14" fontId="117" fillId="124" borderId="65" xfId="6668" applyNumberFormat="1" applyFont="1" applyFill="1" applyBorder="1" applyProtection="1">
      <protection locked="0"/>
    </xf>
    <xf numFmtId="0" fontId="116" fillId="0" borderId="526" xfId="6702" applyFont="1" applyBorder="1" applyProtection="1">
      <protection locked="0"/>
    </xf>
    <xf numFmtId="0" fontId="116" fillId="0" borderId="527" xfId="6705" applyFont="1" applyBorder="1" applyProtection="1">
      <protection locked="0"/>
    </xf>
    <xf numFmtId="0" fontId="116" fillId="0" borderId="527" xfId="6706" applyFont="1" applyBorder="1" applyProtection="1">
      <protection locked="0"/>
    </xf>
    <xf numFmtId="0" fontId="116" fillId="0" borderId="527" xfId="6707" applyFont="1" applyBorder="1" applyProtection="1">
      <protection locked="0"/>
    </xf>
    <xf numFmtId="3" fontId="116" fillId="0" borderId="527" xfId="6701" applyNumberFormat="1" applyFont="1" applyBorder="1" applyAlignment="1" applyProtection="1">
      <alignment horizontal="right" vertical="top" wrapText="1"/>
      <protection locked="0"/>
    </xf>
    <xf numFmtId="0" fontId="118" fillId="24" borderId="17" xfId="0" applyFont="1" applyFill="1" applyBorder="1" applyAlignment="1">
      <alignment horizontal="center" vertical="center" wrapText="1"/>
    </xf>
    <xf numFmtId="0" fontId="118" fillId="27" borderId="25" xfId="0" applyFont="1" applyFill="1" applyBorder="1" applyAlignment="1">
      <alignment horizontal="center" vertical="center" wrapText="1"/>
    </xf>
    <xf numFmtId="0" fontId="118" fillId="27" borderId="27" xfId="0" applyFont="1" applyFill="1" applyBorder="1" applyAlignment="1">
      <alignment horizontal="center" vertical="center" wrapText="1"/>
    </xf>
    <xf numFmtId="0" fontId="118" fillId="27" borderId="28" xfId="0" applyFont="1" applyFill="1" applyBorder="1" applyAlignment="1">
      <alignment horizontal="center" vertical="center" wrapText="1"/>
    </xf>
    <xf numFmtId="0" fontId="118" fillId="29" borderId="25" xfId="0" applyFont="1" applyFill="1" applyBorder="1" applyAlignment="1">
      <alignment horizontal="center" vertical="center" wrapText="1"/>
    </xf>
    <xf numFmtId="0" fontId="118" fillId="29" borderId="27" xfId="0" applyFont="1" applyFill="1" applyBorder="1" applyAlignment="1">
      <alignment horizontal="center" vertical="center" wrapText="1"/>
    </xf>
    <xf numFmtId="0" fontId="118" fillId="32" borderId="17" xfId="0" applyFont="1" applyFill="1" applyBorder="1" applyAlignment="1">
      <alignment horizontal="center" vertical="center" wrapText="1"/>
    </xf>
    <xf numFmtId="0" fontId="116" fillId="24" borderId="17" xfId="0" applyFont="1" applyFill="1" applyBorder="1" applyAlignment="1">
      <alignment horizontal="center" vertical="center" wrapText="1"/>
    </xf>
    <xf numFmtId="0" fontId="118" fillId="30" borderId="25" xfId="0" applyFont="1" applyFill="1" applyBorder="1" applyAlignment="1">
      <alignment horizontal="center" vertical="center" wrapText="1"/>
    </xf>
    <xf numFmtId="0" fontId="118" fillId="30" borderId="27" xfId="0" applyFont="1" applyFill="1" applyBorder="1" applyAlignment="1">
      <alignment horizontal="center" vertical="center" wrapText="1"/>
    </xf>
    <xf numFmtId="0" fontId="118" fillId="30" borderId="28" xfId="0" applyFont="1" applyFill="1" applyBorder="1" applyAlignment="1">
      <alignment horizontal="center" vertical="center" wrapText="1"/>
    </xf>
    <xf numFmtId="0" fontId="117" fillId="0" borderId="0" xfId="0" applyFont="1" applyAlignment="1">
      <alignment horizontal="center" vertical="center"/>
    </xf>
    <xf numFmtId="0" fontId="117" fillId="24" borderId="25" xfId="0" applyFont="1" applyFill="1" applyBorder="1" applyAlignment="1" applyProtection="1">
      <alignment horizontal="center" wrapText="1"/>
    </xf>
    <xf numFmtId="0" fontId="117" fillId="24" borderId="27" xfId="0" applyFont="1" applyFill="1" applyBorder="1" applyAlignment="1" applyProtection="1">
      <alignment horizontal="center" wrapText="1"/>
    </xf>
    <xf numFmtId="0" fontId="117" fillId="24" borderId="28" xfId="0" applyFont="1" applyFill="1" applyBorder="1" applyAlignment="1" applyProtection="1">
      <alignment horizontal="center" wrapText="1"/>
    </xf>
    <xf numFmtId="0" fontId="116" fillId="24" borderId="102" xfId="0" applyFont="1" applyFill="1" applyBorder="1" applyAlignment="1" applyProtection="1">
      <alignment horizontal="center" vertical="center" wrapText="1"/>
    </xf>
    <xf numFmtId="0" fontId="116" fillId="24" borderId="132" xfId="0" applyFont="1" applyFill="1" applyBorder="1" applyAlignment="1" applyProtection="1">
      <alignment horizontal="center" vertical="center" wrapText="1"/>
    </xf>
    <xf numFmtId="0" fontId="116" fillId="24" borderId="131" xfId="0" applyFont="1" applyFill="1" applyBorder="1" applyAlignment="1" applyProtection="1">
      <alignment horizontal="center" vertical="center" wrapText="1"/>
    </xf>
    <xf numFmtId="0" fontId="116" fillId="24" borderId="25" xfId="0" applyFont="1" applyFill="1" applyBorder="1" applyAlignment="1" applyProtection="1">
      <alignment horizontal="center" wrapText="1"/>
    </xf>
    <xf numFmtId="0" fontId="116" fillId="24" borderId="27" xfId="0" applyFont="1" applyFill="1" applyBorder="1" applyAlignment="1" applyProtection="1">
      <alignment horizontal="center" wrapText="1"/>
    </xf>
    <xf numFmtId="0" fontId="116" fillId="24" borderId="28" xfId="0" applyFont="1" applyFill="1" applyBorder="1" applyAlignment="1" applyProtection="1">
      <alignment horizontal="center" wrapText="1"/>
    </xf>
    <xf numFmtId="0" fontId="117" fillId="0" borderId="0" xfId="0" applyFont="1" applyFill="1" applyBorder="1" applyAlignment="1" applyProtection="1">
      <alignment horizontal="left"/>
      <protection locked="0"/>
    </xf>
    <xf numFmtId="0" fontId="117" fillId="0" borderId="29" xfId="0" applyFont="1" applyFill="1" applyBorder="1" applyAlignment="1" applyProtection="1">
      <alignment horizontal="left"/>
      <protection locked="0"/>
    </xf>
    <xf numFmtId="0" fontId="117" fillId="0" borderId="0" xfId="0" applyFont="1" applyAlignment="1" applyProtection="1">
      <alignment horizontal="center"/>
    </xf>
    <xf numFmtId="0" fontId="116" fillId="24" borderId="126" xfId="0" applyFont="1" applyFill="1" applyBorder="1" applyAlignment="1" applyProtection="1">
      <alignment horizontal="center" vertical="center" wrapText="1"/>
    </xf>
    <xf numFmtId="0" fontId="116" fillId="24" borderId="127" xfId="0" applyFont="1" applyFill="1" applyBorder="1" applyAlignment="1" applyProtection="1">
      <alignment horizontal="center" vertical="center" wrapText="1"/>
    </xf>
    <xf numFmtId="0" fontId="116" fillId="24" borderId="128" xfId="0" applyFont="1" applyFill="1" applyBorder="1" applyAlignment="1" applyProtection="1">
      <alignment horizontal="center" vertical="center" wrapText="1"/>
    </xf>
    <xf numFmtId="0" fontId="116" fillId="24" borderId="26" xfId="0" applyFont="1" applyFill="1" applyBorder="1" applyAlignment="1" applyProtection="1">
      <alignment horizontal="center" vertical="center" wrapText="1"/>
    </xf>
    <xf numFmtId="0" fontId="116" fillId="24" borderId="0" xfId="0" applyFont="1" applyFill="1" applyBorder="1" applyAlignment="1" applyProtection="1">
      <alignment horizontal="center" vertical="center" wrapText="1"/>
    </xf>
    <xf numFmtId="0" fontId="116" fillId="24" borderId="29" xfId="0" applyFont="1" applyFill="1" applyBorder="1" applyAlignment="1" applyProtection="1">
      <alignment horizontal="center" vertical="center" wrapText="1"/>
    </xf>
    <xf numFmtId="0" fontId="116" fillId="24" borderId="64" xfId="0" applyFont="1" applyFill="1" applyBorder="1" applyAlignment="1" applyProtection="1">
      <alignment horizontal="center" vertical="center" wrapText="1"/>
    </xf>
    <xf numFmtId="0" fontId="116" fillId="24" borderId="65" xfId="0" applyFont="1" applyFill="1" applyBorder="1" applyAlignment="1" applyProtection="1">
      <alignment horizontal="center" vertical="center" wrapText="1"/>
    </xf>
    <xf numFmtId="0" fontId="116" fillId="24" borderId="30" xfId="0" applyFont="1" applyFill="1" applyBorder="1" applyAlignment="1" applyProtection="1">
      <alignment horizontal="center" vertical="center" wrapText="1"/>
    </xf>
    <xf numFmtId="0" fontId="116" fillId="24" borderId="25" xfId="0" applyFont="1" applyFill="1" applyBorder="1" applyAlignment="1" applyProtection="1">
      <alignment horizontal="center" vertical="center" wrapText="1"/>
    </xf>
    <xf numFmtId="0" fontId="116" fillId="24" borderId="27" xfId="0" applyFont="1" applyFill="1" applyBorder="1" applyAlignment="1" applyProtection="1">
      <alignment horizontal="center" vertical="center" wrapText="1"/>
    </xf>
    <xf numFmtId="0" fontId="116" fillId="24" borderId="28" xfId="0" applyFont="1" applyFill="1" applyBorder="1" applyAlignment="1" applyProtection="1">
      <alignment horizontal="center" vertical="center" wrapText="1"/>
    </xf>
    <xf numFmtId="0" fontId="116" fillId="0" borderId="0" xfId="0" applyFont="1" applyAlignment="1" applyProtection="1">
      <alignment horizontal="left" wrapText="1"/>
    </xf>
    <xf numFmtId="0" fontId="116" fillId="24" borderId="18" xfId="0" applyFont="1" applyFill="1" applyBorder="1" applyAlignment="1" applyProtection="1">
      <alignment horizontal="center" vertical="center" wrapText="1"/>
    </xf>
    <xf numFmtId="0" fontId="117" fillId="24" borderId="17" xfId="0" applyFont="1" applyFill="1" applyBorder="1" applyAlignment="1" applyProtection="1">
      <alignment horizontal="center" wrapText="1"/>
    </xf>
    <xf numFmtId="0" fontId="116" fillId="24" borderId="61" xfId="0" applyFont="1" applyFill="1" applyBorder="1" applyAlignment="1" applyProtection="1">
      <alignment horizontal="center" vertical="center" wrapText="1"/>
    </xf>
    <xf numFmtId="0" fontId="116" fillId="24" borderId="17" xfId="0" applyFont="1" applyFill="1" applyBorder="1" applyAlignment="1" applyProtection="1">
      <alignment horizontal="center" wrapText="1"/>
    </xf>
  </cellXfs>
  <cellStyles count="6708">
    <cellStyle name="20% - Accent1" xfId="1"/>
    <cellStyle name="20% - Accent1 2" xfId="434"/>
    <cellStyle name="20% - Accent1 3" xfId="1230"/>
    <cellStyle name="20% - Accent1 4" xfId="1508"/>
    <cellStyle name="20% - Accent1 5" xfId="1606"/>
    <cellStyle name="20% - Accent1 6" xfId="2068"/>
    <cellStyle name="20% - Accent1_TRT1" xfId="2572"/>
    <cellStyle name="20% - Accent2" xfId="2"/>
    <cellStyle name="20% - Accent2 2" xfId="435"/>
    <cellStyle name="20% - Accent2 3" xfId="1231"/>
    <cellStyle name="20% - Accent2 4" xfId="1607"/>
    <cellStyle name="20% - Accent2 5" xfId="2069"/>
    <cellStyle name="20% - Accent2_TRT1" xfId="2573"/>
    <cellStyle name="20% - Accent3" xfId="3"/>
    <cellStyle name="20% - Accent3 2" xfId="436"/>
    <cellStyle name="20% - Accent3 3" xfId="1232"/>
    <cellStyle name="20% - Accent3 4" xfId="1608"/>
    <cellStyle name="20% - Accent3 5" xfId="2070"/>
    <cellStyle name="20% - Accent3_TRT1" xfId="2574"/>
    <cellStyle name="20% - Accent4" xfId="4"/>
    <cellStyle name="20% - Accent4 2" xfId="437"/>
    <cellStyle name="20% - Accent4 3" xfId="1233"/>
    <cellStyle name="20% - Accent4 4" xfId="1609"/>
    <cellStyle name="20% - Accent4 5" xfId="2071"/>
    <cellStyle name="20% - Accent4_TRT1" xfId="2575"/>
    <cellStyle name="20% - Accent5" xfId="5"/>
    <cellStyle name="20% - Accent5 2" xfId="442"/>
    <cellStyle name="20% - Accent5 3" xfId="1234"/>
    <cellStyle name="20% - Accent5 4" xfId="1509"/>
    <cellStyle name="20% - Accent5 5" xfId="1610"/>
    <cellStyle name="20% - Accent5 6" xfId="2072"/>
    <cellStyle name="20% - Accent5_TRT1" xfId="2576"/>
    <cellStyle name="20% - Accent6" xfId="6"/>
    <cellStyle name="20% - Accent6 2" xfId="447"/>
    <cellStyle name="20% - Accent6 3" xfId="1235"/>
    <cellStyle name="20% - Accent6 4" xfId="1510"/>
    <cellStyle name="20% - Accent6 5" xfId="1611"/>
    <cellStyle name="20% - Accent6 6" xfId="2073"/>
    <cellStyle name="20% - Accent6_TRT1" xfId="257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2 3" xfId="1237"/>
    <cellStyle name="20% - Ênfase1 2 2 4" xfId="1512"/>
    <cellStyle name="20% - Ênfase1 2 2 5" xfId="1613"/>
    <cellStyle name="20% - Ênfase1 2 2 6" xfId="2045"/>
    <cellStyle name="20% - Ênfase1 2 2_TRT1" xfId="2578"/>
    <cellStyle name="20% - Ênfase1 2 3" xfId="448"/>
    <cellStyle name="20% - Ênfase1 2 4" xfId="1236"/>
    <cellStyle name="20% - Ênfase1 2 5" xfId="1511"/>
    <cellStyle name="20% - Ênfase1 2 6" xfId="1612"/>
    <cellStyle name="20% - Ênfase1 2 7" xfId="2044"/>
    <cellStyle name="20% - Ênfase1 2_00_ANEXO V 2015 - VERSÃO INICIAL PLOA_2015" xfId="9"/>
    <cellStyle name="20% - Ênfase1 3" xfId="10"/>
    <cellStyle name="20% - Ênfase1 3 2" xfId="450"/>
    <cellStyle name="20% - Ênfase1 3 3" xfId="1238"/>
    <cellStyle name="20% - Ênfase1 3 4" xfId="1513"/>
    <cellStyle name="20% - Ênfase1 3 5" xfId="1614"/>
    <cellStyle name="20% - Ênfase1 3 6" xfId="2046"/>
    <cellStyle name="20% - Ênfase1 3_TRT1" xfId="2579"/>
    <cellStyle name="20% - Ênfase1 4" xfId="11"/>
    <cellStyle name="20% - Ênfase1 4 2" xfId="451"/>
    <cellStyle name="20% - Ênfase1 4 3" xfId="1239"/>
    <cellStyle name="20% - Ênfase1 4 4" xfId="1514"/>
    <cellStyle name="20% - Ênfase1 4 5" xfId="1615"/>
    <cellStyle name="20% - Ênfase1 4 6" xfId="2047"/>
    <cellStyle name="20% - Ênfase1 4_TRT1" xfId="2580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2 3" xfId="1241"/>
    <cellStyle name="20% - Ênfase2 2 2 4" xfId="1617"/>
    <cellStyle name="20% - Ênfase2 2 2 5" xfId="2049"/>
    <cellStyle name="20% - Ênfase2 2 2_TRT1" xfId="2581"/>
    <cellStyle name="20% - Ênfase2 2 3" xfId="452"/>
    <cellStyle name="20% - Ênfase2 2 4" xfId="1240"/>
    <cellStyle name="20% - Ênfase2 2 5" xfId="1616"/>
    <cellStyle name="20% - Ênfase2 2 6" xfId="2048"/>
    <cellStyle name="20% - Ênfase2 2_05_Impactos_Demais PLs_2013_Dados CNJ de jul-12" xfId="14"/>
    <cellStyle name="20% - Ênfase2 3" xfId="15"/>
    <cellStyle name="20% - Ênfase2 3 2" xfId="454"/>
    <cellStyle name="20% - Ênfase2 3 3" xfId="1242"/>
    <cellStyle name="20% - Ênfase2 3 4" xfId="1618"/>
    <cellStyle name="20% - Ênfase2 3 5" xfId="2050"/>
    <cellStyle name="20% - Ênfase2 3_TRT1" xfId="2582"/>
    <cellStyle name="20% - Ênfase2 4" xfId="16"/>
    <cellStyle name="20% - Ênfase2 4 2" xfId="455"/>
    <cellStyle name="20% - Ênfase2 4 3" xfId="1243"/>
    <cellStyle name="20% - Ênfase2 4 4" xfId="1619"/>
    <cellStyle name="20% - Ênfase2 4 5" xfId="2051"/>
    <cellStyle name="20% - Ênfase2 4_TRT1" xfId="2583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2 3" xfId="1245"/>
    <cellStyle name="20% - Ênfase3 2 2 4" xfId="1621"/>
    <cellStyle name="20% - Ênfase3 2 2 5" xfId="2053"/>
    <cellStyle name="20% - Ênfase3 2 2_TRT1" xfId="2584"/>
    <cellStyle name="20% - Ênfase3 2 3" xfId="456"/>
    <cellStyle name="20% - Ênfase3 2 4" xfId="1244"/>
    <cellStyle name="20% - Ênfase3 2 5" xfId="1620"/>
    <cellStyle name="20% - Ênfase3 2 6" xfId="2052"/>
    <cellStyle name="20% - Ênfase3 2_05_Impactos_Demais PLs_2013_Dados CNJ de jul-12" xfId="19"/>
    <cellStyle name="20% - Ênfase3 3" xfId="20"/>
    <cellStyle name="20% - Ênfase3 3 2" xfId="458"/>
    <cellStyle name="20% - Ênfase3 3 3" xfId="1246"/>
    <cellStyle name="20% - Ênfase3 3 4" xfId="1622"/>
    <cellStyle name="20% - Ênfase3 3 5" xfId="2054"/>
    <cellStyle name="20% - Ênfase3 3_TRT1" xfId="2585"/>
    <cellStyle name="20% - Ênfase3 4" xfId="21"/>
    <cellStyle name="20% - Ênfase3 4 2" xfId="459"/>
    <cellStyle name="20% - Ênfase3 4 3" xfId="1247"/>
    <cellStyle name="20% - Ênfase3 4 4" xfId="1623"/>
    <cellStyle name="20% - Ênfase3 4 5" xfId="2055"/>
    <cellStyle name="20% - Ênfase3 4_TRT1" xfId="2586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2 3" xfId="1249"/>
    <cellStyle name="20% - Ênfase4 2 2 4" xfId="1625"/>
    <cellStyle name="20% - Ênfase4 2 2 5" xfId="2057"/>
    <cellStyle name="20% - Ênfase4 2 2_TRT1" xfId="2587"/>
    <cellStyle name="20% - Ênfase4 2 3" xfId="460"/>
    <cellStyle name="20% - Ênfase4 2 4" xfId="1248"/>
    <cellStyle name="20% - Ênfase4 2 5" xfId="1624"/>
    <cellStyle name="20% - Ênfase4 2 6" xfId="2056"/>
    <cellStyle name="20% - Ênfase4 2_05_Impactos_Demais PLs_2013_Dados CNJ de jul-12" xfId="24"/>
    <cellStyle name="20% - Ênfase4 3" xfId="25"/>
    <cellStyle name="20% - Ênfase4 3 2" xfId="462"/>
    <cellStyle name="20% - Ênfase4 3 3" xfId="1250"/>
    <cellStyle name="20% - Ênfase4 3 4" xfId="1626"/>
    <cellStyle name="20% - Ênfase4 3 5" xfId="2058"/>
    <cellStyle name="20% - Ênfase4 3_TRT1" xfId="2588"/>
    <cellStyle name="20% - Ênfase4 4" xfId="26"/>
    <cellStyle name="20% - Ênfase4 4 2" xfId="463"/>
    <cellStyle name="20% - Ênfase4 4 3" xfId="1251"/>
    <cellStyle name="20% - Ênfase4 4 4" xfId="1627"/>
    <cellStyle name="20% - Ênfase4 4 5" xfId="2059"/>
    <cellStyle name="20% - Ênfase4 4_TRT1" xfId="2589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2 3" xfId="1253"/>
    <cellStyle name="20% - Ênfase5 2 2 4" xfId="1516"/>
    <cellStyle name="20% - Ênfase5 2 2 5" xfId="1629"/>
    <cellStyle name="20% - Ênfase5 2 2 6" xfId="2061"/>
    <cellStyle name="20% - Ênfase5 2 2_TRT1" xfId="2590"/>
    <cellStyle name="20% - Ênfase5 2 3" xfId="464"/>
    <cellStyle name="20% - Ênfase5 2 4" xfId="1252"/>
    <cellStyle name="20% - Ênfase5 2 5" xfId="1515"/>
    <cellStyle name="20% - Ênfase5 2 6" xfId="1628"/>
    <cellStyle name="20% - Ênfase5 2 7" xfId="2060"/>
    <cellStyle name="20% - Ênfase5 2_00_ANEXO V 2015 - VERSÃO INICIAL PLOA_2015" xfId="29"/>
    <cellStyle name="20% - Ênfase5 3" xfId="30"/>
    <cellStyle name="20% - Ênfase5 3 2" xfId="466"/>
    <cellStyle name="20% - Ênfase5 3 3" xfId="1254"/>
    <cellStyle name="20% - Ênfase5 3 4" xfId="1517"/>
    <cellStyle name="20% - Ênfase5 3 5" xfId="1630"/>
    <cellStyle name="20% - Ênfase5 3 6" xfId="2062"/>
    <cellStyle name="20% - Ênfase5 3_TRT1" xfId="2591"/>
    <cellStyle name="20% - Ênfase5 4" xfId="31"/>
    <cellStyle name="20% - Ênfase5 4 2" xfId="467"/>
    <cellStyle name="20% - Ênfase5 4 3" xfId="1255"/>
    <cellStyle name="20% - Ênfase5 4 4" xfId="1518"/>
    <cellStyle name="20% - Ênfase5 4 5" xfId="1631"/>
    <cellStyle name="20% - Ênfase5 4 6" xfId="2063"/>
    <cellStyle name="20% - Ênfase5 4_TRT1" xfId="2592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2 3" xfId="1257"/>
    <cellStyle name="20% - Ênfase6 2 2 4" xfId="1520"/>
    <cellStyle name="20% - Ênfase6 2 2 5" xfId="1633"/>
    <cellStyle name="20% - Ênfase6 2 2 6" xfId="2065"/>
    <cellStyle name="20% - Ênfase6 2 2_TRT1" xfId="2593"/>
    <cellStyle name="20% - Ênfase6 2 3" xfId="468"/>
    <cellStyle name="20% - Ênfase6 2 4" xfId="1256"/>
    <cellStyle name="20% - Ênfase6 2 5" xfId="1519"/>
    <cellStyle name="20% - Ênfase6 2 6" xfId="1632"/>
    <cellStyle name="20% - Ênfase6 2 7" xfId="2064"/>
    <cellStyle name="20% - Ênfase6 2_00_ANEXO V 2015 - VERSÃO INICIAL PLOA_2015" xfId="34"/>
    <cellStyle name="20% - Ênfase6 3" xfId="35"/>
    <cellStyle name="20% - Ênfase6 3 2" xfId="470"/>
    <cellStyle name="20% - Ênfase6 3 3" xfId="1258"/>
    <cellStyle name="20% - Ênfase6 3 4" xfId="1521"/>
    <cellStyle name="20% - Ênfase6 3 5" xfId="1634"/>
    <cellStyle name="20% - Ênfase6 3 6" xfId="2066"/>
    <cellStyle name="20% - Ênfase6 3_TRT1" xfId="2594"/>
    <cellStyle name="20% - Ênfase6 4" xfId="36"/>
    <cellStyle name="20% - Ênfase6 4 2" xfId="471"/>
    <cellStyle name="20% - Ênfase6 4 3" xfId="1259"/>
    <cellStyle name="20% - Ênfase6 4 4" xfId="1635"/>
    <cellStyle name="20% - Ênfase6 4 5" xfId="2067"/>
    <cellStyle name="20% - Ênfase6 4 6" xfId="2479"/>
    <cellStyle name="20% - Ênfase6 4_TRT1" xfId="2595"/>
    <cellStyle name="40% - Accent1" xfId="37"/>
    <cellStyle name="40% - Accent1 2" xfId="472"/>
    <cellStyle name="40% - Accent1 3" xfId="1260"/>
    <cellStyle name="40% - Accent1 4" xfId="1636"/>
    <cellStyle name="40% - Accent1 5" xfId="2098"/>
    <cellStyle name="40% - Accent1_TRT1" xfId="2596"/>
    <cellStyle name="40% - Accent2" xfId="38"/>
    <cellStyle name="40% - Accent2 2" xfId="473"/>
    <cellStyle name="40% - Accent2 3" xfId="1261"/>
    <cellStyle name="40% - Accent2 4" xfId="1637"/>
    <cellStyle name="40% - Accent2 5" xfId="2099"/>
    <cellStyle name="40% - Accent2_TRT1" xfId="2597"/>
    <cellStyle name="40% - Accent3" xfId="39"/>
    <cellStyle name="40% - Accent3 2" xfId="474"/>
    <cellStyle name="40% - Accent3 3" xfId="1262"/>
    <cellStyle name="40% - Accent3 4" xfId="1638"/>
    <cellStyle name="40% - Accent3 5" xfId="2100"/>
    <cellStyle name="40% - Accent3_TRT1" xfId="2598"/>
    <cellStyle name="40% - Accent4" xfId="40"/>
    <cellStyle name="40% - Accent4 2" xfId="475"/>
    <cellStyle name="40% - Accent4 3" xfId="1263"/>
    <cellStyle name="40% - Accent4 4" xfId="1639"/>
    <cellStyle name="40% - Accent4 5" xfId="2101"/>
    <cellStyle name="40% - Accent4_TRT1" xfId="2599"/>
    <cellStyle name="40% - Accent5" xfId="41"/>
    <cellStyle name="40% - Accent5 2" xfId="476"/>
    <cellStyle name="40% - Accent5 3" xfId="1264"/>
    <cellStyle name="40% - Accent5 4" xfId="1640"/>
    <cellStyle name="40% - Accent5 5" xfId="2102"/>
    <cellStyle name="40% - Accent5_TRT1" xfId="2600"/>
    <cellStyle name="40% - Accent6" xfId="42"/>
    <cellStyle name="40% - Accent6 2" xfId="477"/>
    <cellStyle name="40% - Accent6 3" xfId="1265"/>
    <cellStyle name="40% - Accent6 4" xfId="1522"/>
    <cellStyle name="40% - Accent6 5" xfId="1641"/>
    <cellStyle name="40% - Accent6 6" xfId="2103"/>
    <cellStyle name="40% - Accent6 7" xfId="5169"/>
    <cellStyle name="40% - Accent6_TRT1" xfId="2601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2 3" xfId="1267"/>
    <cellStyle name="40% - Ênfase1 2 2 4" xfId="1643"/>
    <cellStyle name="40% - Ênfase1 2 2 5" xfId="2075"/>
    <cellStyle name="40% - Ênfase1 2 2_TRT1" xfId="2602"/>
    <cellStyle name="40% - Ênfase1 2 3" xfId="478"/>
    <cellStyle name="40% - Ênfase1 2 4" xfId="1266"/>
    <cellStyle name="40% - Ênfase1 2 5" xfId="1642"/>
    <cellStyle name="40% - Ênfase1 2 6" xfId="2074"/>
    <cellStyle name="40% - Ênfase1 2_05_Impactos_Demais PLs_2013_Dados CNJ de jul-12" xfId="45"/>
    <cellStyle name="40% - Ênfase1 3" xfId="46"/>
    <cellStyle name="40% - Ênfase1 3 2" xfId="480"/>
    <cellStyle name="40% - Ênfase1 3 3" xfId="1268"/>
    <cellStyle name="40% - Ênfase1 3 4" xfId="1644"/>
    <cellStyle name="40% - Ênfase1 3 5" xfId="2076"/>
    <cellStyle name="40% - Ênfase1 3_TRT1" xfId="2603"/>
    <cellStyle name="40% - Ênfase1 4" xfId="47"/>
    <cellStyle name="40% - Ênfase1 4 2" xfId="481"/>
    <cellStyle name="40% - Ênfase1 4 3" xfId="1269"/>
    <cellStyle name="40% - Ênfase1 4 4" xfId="1645"/>
    <cellStyle name="40% - Ênfase1 4 5" xfId="2077"/>
    <cellStyle name="40% - Ênfase1 4_TRT1" xfId="2604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2 3" xfId="1271"/>
    <cellStyle name="40% - Ênfase2 2 2 4" xfId="1647"/>
    <cellStyle name="40% - Ênfase2 2 2 5" xfId="2079"/>
    <cellStyle name="40% - Ênfase2 2 2_TRT1" xfId="2605"/>
    <cellStyle name="40% - Ênfase2 2 3" xfId="482"/>
    <cellStyle name="40% - Ênfase2 2 4" xfId="1270"/>
    <cellStyle name="40% - Ênfase2 2 5" xfId="1646"/>
    <cellStyle name="40% - Ênfase2 2 6" xfId="2078"/>
    <cellStyle name="40% - Ênfase2 2_05_Impactos_Demais PLs_2013_Dados CNJ de jul-12" xfId="50"/>
    <cellStyle name="40% - Ênfase2 3" xfId="51"/>
    <cellStyle name="40% - Ênfase2 3 2" xfId="484"/>
    <cellStyle name="40% - Ênfase2 3 3" xfId="1272"/>
    <cellStyle name="40% - Ênfase2 3 4" xfId="1648"/>
    <cellStyle name="40% - Ênfase2 3 5" xfId="2080"/>
    <cellStyle name="40% - Ênfase2 3_TRT1" xfId="2606"/>
    <cellStyle name="40% - Ênfase2 4" xfId="52"/>
    <cellStyle name="40% - Ênfase2 4 2" xfId="485"/>
    <cellStyle name="40% - Ênfase2 4 3" xfId="1273"/>
    <cellStyle name="40% - Ênfase2 4 4" xfId="1649"/>
    <cellStyle name="40% - Ênfase2 4 5" xfId="2081"/>
    <cellStyle name="40% - Ênfase2 4_TRT1" xfId="2607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2 3" xfId="1275"/>
    <cellStyle name="40% - Ênfase3 2 2 4" xfId="1651"/>
    <cellStyle name="40% - Ênfase3 2 2 5" xfId="2083"/>
    <cellStyle name="40% - Ênfase3 2 2_TRT1" xfId="2608"/>
    <cellStyle name="40% - Ênfase3 2 3" xfId="486"/>
    <cellStyle name="40% - Ênfase3 2 4" xfId="1274"/>
    <cellStyle name="40% - Ênfase3 2 5" xfId="1650"/>
    <cellStyle name="40% - Ênfase3 2 6" xfId="2082"/>
    <cellStyle name="40% - Ênfase3 2_05_Impactos_Demais PLs_2013_Dados CNJ de jul-12" xfId="55"/>
    <cellStyle name="40% - Ênfase3 3" xfId="56"/>
    <cellStyle name="40% - Ênfase3 3 2" xfId="488"/>
    <cellStyle name="40% - Ênfase3 3 3" xfId="1276"/>
    <cellStyle name="40% - Ênfase3 3 4" xfId="1652"/>
    <cellStyle name="40% - Ênfase3 3 5" xfId="2084"/>
    <cellStyle name="40% - Ênfase3 3_TRT1" xfId="2609"/>
    <cellStyle name="40% - Ênfase3 4" xfId="57"/>
    <cellStyle name="40% - Ênfase3 4 2" xfId="489"/>
    <cellStyle name="40% - Ênfase3 4 3" xfId="1277"/>
    <cellStyle name="40% - Ênfase3 4 4" xfId="1653"/>
    <cellStyle name="40% - Ênfase3 4 5" xfId="2085"/>
    <cellStyle name="40% - Ênfase3 4_TRT1" xfId="2610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2 3" xfId="1279"/>
    <cellStyle name="40% - Ênfase4 2 2 4" xfId="1655"/>
    <cellStyle name="40% - Ênfase4 2 2 5" xfId="2087"/>
    <cellStyle name="40% - Ênfase4 2 2_TRT1" xfId="2611"/>
    <cellStyle name="40% - Ênfase4 2 3" xfId="490"/>
    <cellStyle name="40% - Ênfase4 2 4" xfId="1278"/>
    <cellStyle name="40% - Ênfase4 2 5" xfId="1654"/>
    <cellStyle name="40% - Ênfase4 2 6" xfId="2086"/>
    <cellStyle name="40% - Ênfase4 2_05_Impactos_Demais PLs_2013_Dados CNJ de jul-12" xfId="60"/>
    <cellStyle name="40% - Ênfase4 3" xfId="61"/>
    <cellStyle name="40% - Ênfase4 3 2" xfId="492"/>
    <cellStyle name="40% - Ênfase4 3 3" xfId="1280"/>
    <cellStyle name="40% - Ênfase4 3 4" xfId="1656"/>
    <cellStyle name="40% - Ênfase4 3 5" xfId="2088"/>
    <cellStyle name="40% - Ênfase4 3_TRT1" xfId="2612"/>
    <cellStyle name="40% - Ênfase4 4" xfId="62"/>
    <cellStyle name="40% - Ênfase4 4 2" xfId="493"/>
    <cellStyle name="40% - Ênfase4 4 3" xfId="1281"/>
    <cellStyle name="40% - Ênfase4 4 4" xfId="1657"/>
    <cellStyle name="40% - Ênfase4 4 5" xfId="2089"/>
    <cellStyle name="40% - Ênfase4 4_TRT1" xfId="261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2 3" xfId="1283"/>
    <cellStyle name="40% - Ênfase5 2 2 4" xfId="1659"/>
    <cellStyle name="40% - Ênfase5 2 2 5" xfId="2091"/>
    <cellStyle name="40% - Ênfase5 2 2_TRT1" xfId="2614"/>
    <cellStyle name="40% - Ênfase5 2 3" xfId="494"/>
    <cellStyle name="40% - Ênfase5 2 4" xfId="1282"/>
    <cellStyle name="40% - Ênfase5 2 5" xfId="1658"/>
    <cellStyle name="40% - Ênfase5 2 6" xfId="2090"/>
    <cellStyle name="40% - Ênfase5 2_05_Impactos_Demais PLs_2013_Dados CNJ de jul-12" xfId="65"/>
    <cellStyle name="40% - Ênfase5 3" xfId="66"/>
    <cellStyle name="40% - Ênfase5 3 2" xfId="496"/>
    <cellStyle name="40% - Ênfase5 3 3" xfId="1284"/>
    <cellStyle name="40% - Ênfase5 3 4" xfId="1660"/>
    <cellStyle name="40% - Ênfase5 3 5" xfId="2092"/>
    <cellStyle name="40% - Ênfase5 3_TRT1" xfId="2615"/>
    <cellStyle name="40% - Ênfase5 4" xfId="67"/>
    <cellStyle name="40% - Ênfase5 4 2" xfId="497"/>
    <cellStyle name="40% - Ênfase5 4 3" xfId="1285"/>
    <cellStyle name="40% - Ênfase5 4 4" xfId="1661"/>
    <cellStyle name="40% - Ênfase5 4 5" xfId="2093"/>
    <cellStyle name="40% - Ênfase5 4_TRT1" xfId="2616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2 3" xfId="1287"/>
    <cellStyle name="40% - Ênfase6 2 2 4" xfId="1524"/>
    <cellStyle name="40% - Ênfase6 2 2 5" xfId="1663"/>
    <cellStyle name="40% - Ênfase6 2 2 6" xfId="2095"/>
    <cellStyle name="40% - Ênfase6 2 2 7" xfId="5172"/>
    <cellStyle name="40% - Ênfase6 2 2_TRT1" xfId="2617"/>
    <cellStyle name="40% - Ênfase6 2 3" xfId="498"/>
    <cellStyle name="40% - Ênfase6 2 4" xfId="1286"/>
    <cellStyle name="40% - Ênfase6 2 5" xfId="1523"/>
    <cellStyle name="40% - Ênfase6 2 6" xfId="1662"/>
    <cellStyle name="40% - Ênfase6 2 7" xfId="2094"/>
    <cellStyle name="40% - Ênfase6 2 8" xfId="5171"/>
    <cellStyle name="40% - Ênfase6 2_05_Impactos_Demais PLs_2013_Dados CNJ de jul-12" xfId="70"/>
    <cellStyle name="40% - Ênfase6 3" xfId="71"/>
    <cellStyle name="40% - Ênfase6 3 2" xfId="500"/>
    <cellStyle name="40% - Ênfase6 3 3" xfId="1288"/>
    <cellStyle name="40% - Ênfase6 3 4" xfId="1525"/>
    <cellStyle name="40% - Ênfase6 3 5" xfId="1664"/>
    <cellStyle name="40% - Ênfase6 3 6" xfId="2096"/>
    <cellStyle name="40% - Ênfase6 3 7" xfId="5173"/>
    <cellStyle name="40% - Ênfase6 3_TRT1" xfId="2618"/>
    <cellStyle name="40% - Ênfase6 4" xfId="72"/>
    <cellStyle name="40% - Ênfase6 4 2" xfId="501"/>
    <cellStyle name="40% - Ênfase6 4 3" xfId="1289"/>
    <cellStyle name="40% - Ênfase6 4 4" xfId="1526"/>
    <cellStyle name="40% - Ênfase6 4 5" xfId="1665"/>
    <cellStyle name="40% - Ênfase6 4 6" xfId="2097"/>
    <cellStyle name="40% - Ênfase6 4 7" xfId="5174"/>
    <cellStyle name="40% - Ênfase6 4_TRT1" xfId="2619"/>
    <cellStyle name="60% - Accent1" xfId="73"/>
    <cellStyle name="60% - Accent1 2" xfId="502"/>
    <cellStyle name="60% - Accent1 3" xfId="1290"/>
    <cellStyle name="60% - Accent1 4" xfId="1666"/>
    <cellStyle name="60% - Accent1 5" xfId="2128"/>
    <cellStyle name="60% - Accent1_TRT1" xfId="2620"/>
    <cellStyle name="60% - Accent2" xfId="74"/>
    <cellStyle name="60% - Accent2 2" xfId="503"/>
    <cellStyle name="60% - Accent2 3" xfId="1291"/>
    <cellStyle name="60% - Accent2 4" xfId="1667"/>
    <cellStyle name="60% - Accent2 5" xfId="2129"/>
    <cellStyle name="60% - Accent2_TRT1" xfId="2621"/>
    <cellStyle name="60% - Accent3" xfId="75"/>
    <cellStyle name="60% - Accent3 2" xfId="504"/>
    <cellStyle name="60% - Accent3 3" xfId="1292"/>
    <cellStyle name="60% - Accent3 4" xfId="1668"/>
    <cellStyle name="60% - Accent3 5" xfId="2130"/>
    <cellStyle name="60% - Accent3_TRT1" xfId="2622"/>
    <cellStyle name="60% - Accent4" xfId="76"/>
    <cellStyle name="60% - Accent4 2" xfId="505"/>
    <cellStyle name="60% - Accent4 3" xfId="1293"/>
    <cellStyle name="60% - Accent4 4" xfId="1669"/>
    <cellStyle name="60% - Accent4 5" xfId="2131"/>
    <cellStyle name="60% - Accent4_TRT1" xfId="2623"/>
    <cellStyle name="60% - Accent5" xfId="77"/>
    <cellStyle name="60% - Accent5 2" xfId="506"/>
    <cellStyle name="60% - Accent5 3" xfId="1294"/>
    <cellStyle name="60% - Accent5 4" xfId="1670"/>
    <cellStyle name="60% - Accent5 5" xfId="2132"/>
    <cellStyle name="60% - Accent5_TRT1" xfId="2624"/>
    <cellStyle name="60% - Accent6" xfId="78"/>
    <cellStyle name="60% - Accent6 2" xfId="507"/>
    <cellStyle name="60% - Accent6 3" xfId="1295"/>
    <cellStyle name="60% - Accent6 4" xfId="1671"/>
    <cellStyle name="60% - Accent6 5" xfId="2133"/>
    <cellStyle name="60% - Accent6_TRT1" xfId="2625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2 3" xfId="1297"/>
    <cellStyle name="60% - Ênfase1 2 2 4" xfId="1673"/>
    <cellStyle name="60% - Ênfase1 2 2 5" xfId="2105"/>
    <cellStyle name="60% - Ênfase1 2 2_TRT1" xfId="2626"/>
    <cellStyle name="60% - Ênfase1 2 3" xfId="508"/>
    <cellStyle name="60% - Ênfase1 2 4" xfId="1296"/>
    <cellStyle name="60% - Ênfase1 2 5" xfId="1672"/>
    <cellStyle name="60% - Ênfase1 2 6" xfId="2104"/>
    <cellStyle name="60% - Ênfase1 2_05_Impactos_Demais PLs_2013_Dados CNJ de jul-12" xfId="81"/>
    <cellStyle name="60% - Ênfase1 3" xfId="82"/>
    <cellStyle name="60% - Ênfase1 3 2" xfId="510"/>
    <cellStyle name="60% - Ênfase1 3 3" xfId="1298"/>
    <cellStyle name="60% - Ênfase1 3 4" xfId="1674"/>
    <cellStyle name="60% - Ênfase1 3 5" xfId="2106"/>
    <cellStyle name="60% - Ênfase1 3_TRT1" xfId="2627"/>
    <cellStyle name="60% - Ênfase1 4" xfId="83"/>
    <cellStyle name="60% - Ênfase1 4 2" xfId="511"/>
    <cellStyle name="60% - Ênfase1 4 3" xfId="1299"/>
    <cellStyle name="60% - Ênfase1 4 4" xfId="1675"/>
    <cellStyle name="60% - Ênfase1 4 5" xfId="2107"/>
    <cellStyle name="60% - Ênfase1 4_TRT1" xfId="2628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2 3" xfId="1301"/>
    <cellStyle name="60% - Ênfase2 2 2 4" xfId="1677"/>
    <cellStyle name="60% - Ênfase2 2 2 5" xfId="2109"/>
    <cellStyle name="60% - Ênfase2 2 2_TRT1" xfId="2629"/>
    <cellStyle name="60% - Ênfase2 2 3" xfId="512"/>
    <cellStyle name="60% - Ênfase2 2 4" xfId="1300"/>
    <cellStyle name="60% - Ênfase2 2 5" xfId="1676"/>
    <cellStyle name="60% - Ênfase2 2 6" xfId="2108"/>
    <cellStyle name="60% - Ênfase2 2_05_Impactos_Demais PLs_2013_Dados CNJ de jul-12" xfId="86"/>
    <cellStyle name="60% - Ênfase2 3" xfId="87"/>
    <cellStyle name="60% - Ênfase2 3 2" xfId="518"/>
    <cellStyle name="60% - Ênfase2 3 3" xfId="1302"/>
    <cellStyle name="60% - Ênfase2 3 4" xfId="1678"/>
    <cellStyle name="60% - Ênfase2 3 5" xfId="2110"/>
    <cellStyle name="60% - Ênfase2 3_TRT1" xfId="2630"/>
    <cellStyle name="60% - Ênfase2 4" xfId="88"/>
    <cellStyle name="60% - Ênfase2 4 2" xfId="519"/>
    <cellStyle name="60% - Ênfase2 4 3" xfId="1303"/>
    <cellStyle name="60% - Ênfase2 4 4" xfId="1679"/>
    <cellStyle name="60% - Ênfase2 4 5" xfId="2111"/>
    <cellStyle name="60% - Ênfase2 4_TRT1" xfId="2631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2 3" xfId="1305"/>
    <cellStyle name="60% - Ênfase3 2 2 4" xfId="1681"/>
    <cellStyle name="60% - Ênfase3 2 2 5" xfId="2113"/>
    <cellStyle name="60% - Ênfase3 2 2_TRT1" xfId="2632"/>
    <cellStyle name="60% - Ênfase3 2 3" xfId="520"/>
    <cellStyle name="60% - Ênfase3 2 4" xfId="1304"/>
    <cellStyle name="60% - Ênfase3 2 5" xfId="1680"/>
    <cellStyle name="60% - Ênfase3 2 6" xfId="2112"/>
    <cellStyle name="60% - Ênfase3 2_05_Impactos_Demais PLs_2013_Dados CNJ de jul-12" xfId="91"/>
    <cellStyle name="60% - Ênfase3 3" xfId="92"/>
    <cellStyle name="60% - Ênfase3 3 2" xfId="526"/>
    <cellStyle name="60% - Ênfase3 3 3" xfId="1306"/>
    <cellStyle name="60% - Ênfase3 3 4" xfId="1682"/>
    <cellStyle name="60% - Ênfase3 3 5" xfId="2114"/>
    <cellStyle name="60% - Ênfase3 3_TRT1" xfId="2633"/>
    <cellStyle name="60% - Ênfase3 4" xfId="93"/>
    <cellStyle name="60% - Ênfase3 4 2" xfId="527"/>
    <cellStyle name="60% - Ênfase3 4 3" xfId="1307"/>
    <cellStyle name="60% - Ênfase3 4 4" xfId="1683"/>
    <cellStyle name="60% - Ênfase3 4 5" xfId="2115"/>
    <cellStyle name="60% - Ênfase3 4_TRT1" xfId="2634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2 3" xfId="1309"/>
    <cellStyle name="60% - Ênfase4 2 2 4" xfId="1685"/>
    <cellStyle name="60% - Ênfase4 2 2 5" xfId="2117"/>
    <cellStyle name="60% - Ênfase4 2 2_TRT1" xfId="2635"/>
    <cellStyle name="60% - Ênfase4 2 3" xfId="528"/>
    <cellStyle name="60% - Ênfase4 2 4" xfId="1308"/>
    <cellStyle name="60% - Ênfase4 2 5" xfId="1684"/>
    <cellStyle name="60% - Ênfase4 2 6" xfId="2116"/>
    <cellStyle name="60% - Ênfase4 2_05_Impactos_Demais PLs_2013_Dados CNJ de jul-12" xfId="96"/>
    <cellStyle name="60% - Ênfase4 3" xfId="97"/>
    <cellStyle name="60% - Ênfase4 3 2" xfId="536"/>
    <cellStyle name="60% - Ênfase4 3 3" xfId="1310"/>
    <cellStyle name="60% - Ênfase4 3 4" xfId="1686"/>
    <cellStyle name="60% - Ênfase4 3 5" xfId="2118"/>
    <cellStyle name="60% - Ênfase4 3_TRT1" xfId="2636"/>
    <cellStyle name="60% - Ênfase4 4" xfId="98"/>
    <cellStyle name="60% - Ênfase4 4 2" xfId="537"/>
    <cellStyle name="60% - Ênfase4 4 3" xfId="1311"/>
    <cellStyle name="60% - Ênfase4 4 4" xfId="1687"/>
    <cellStyle name="60% - Ênfase4 4 5" xfId="2119"/>
    <cellStyle name="60% - Ênfase4 4_TRT1" xfId="26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2 3" xfId="1313"/>
    <cellStyle name="60% - Ênfase5 2 2 4" xfId="1689"/>
    <cellStyle name="60% - Ênfase5 2 2 5" xfId="2121"/>
    <cellStyle name="60% - Ênfase5 2 2_TRT1" xfId="2638"/>
    <cellStyle name="60% - Ênfase5 2 3" xfId="538"/>
    <cellStyle name="60% - Ênfase5 2 4" xfId="1312"/>
    <cellStyle name="60% - Ênfase5 2 5" xfId="1688"/>
    <cellStyle name="60% - Ênfase5 2 6" xfId="2120"/>
    <cellStyle name="60% - Ênfase5 2_05_Impactos_Demais PLs_2013_Dados CNJ de jul-12" xfId="101"/>
    <cellStyle name="60% - Ênfase5 3" xfId="102"/>
    <cellStyle name="60% - Ênfase5 3 2" xfId="540"/>
    <cellStyle name="60% - Ênfase5 3 3" xfId="1314"/>
    <cellStyle name="60% - Ênfase5 3 4" xfId="1690"/>
    <cellStyle name="60% - Ênfase5 3 5" xfId="2122"/>
    <cellStyle name="60% - Ênfase5 3_TRT1" xfId="2639"/>
    <cellStyle name="60% - Ênfase5 4" xfId="103"/>
    <cellStyle name="60% - Ênfase5 4 2" xfId="541"/>
    <cellStyle name="60% - Ênfase5 4 3" xfId="1315"/>
    <cellStyle name="60% - Ênfase5 4 4" xfId="1691"/>
    <cellStyle name="60% - Ênfase5 4 5" xfId="2123"/>
    <cellStyle name="60% - Ênfase5 4_TRT1" xfId="2640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2 3" xfId="1317"/>
    <cellStyle name="60% - Ênfase6 2 2 4" xfId="1693"/>
    <cellStyle name="60% - Ênfase6 2 2 5" xfId="2125"/>
    <cellStyle name="60% - Ênfase6 2 2_TRT1" xfId="2641"/>
    <cellStyle name="60% - Ênfase6 2 3" xfId="542"/>
    <cellStyle name="60% - Ênfase6 2 4" xfId="1316"/>
    <cellStyle name="60% - Ênfase6 2 5" xfId="1692"/>
    <cellStyle name="60% - Ênfase6 2 6" xfId="2124"/>
    <cellStyle name="60% - Ênfase6 2_05_Impactos_Demais PLs_2013_Dados CNJ de jul-12" xfId="106"/>
    <cellStyle name="60% - Ênfase6 3" xfId="107"/>
    <cellStyle name="60% - Ênfase6 3 2" xfId="544"/>
    <cellStyle name="60% - Ênfase6 3 3" xfId="1318"/>
    <cellStyle name="60% - Ênfase6 3 4" xfId="1694"/>
    <cellStyle name="60% - Ênfase6 3 5" xfId="2126"/>
    <cellStyle name="60% - Ênfase6 3_TRT1" xfId="2642"/>
    <cellStyle name="60% - Ênfase6 4" xfId="108"/>
    <cellStyle name="60% - Ênfase6 4 2" xfId="551"/>
    <cellStyle name="60% - Ênfase6 4 3" xfId="1319"/>
    <cellStyle name="60% - Ênfase6 4 4" xfId="1695"/>
    <cellStyle name="60% - Ênfase6 4 5" xfId="2127"/>
    <cellStyle name="60% - Ênfase6 4_TRT1" xfId="2643"/>
    <cellStyle name="Accent" xfId="1563"/>
    <cellStyle name="Accent 1" xfId="1564"/>
    <cellStyle name="Accent 1 2" xfId="2460"/>
    <cellStyle name="Accent 1 3" xfId="4080"/>
    <cellStyle name="Accent 1 4" xfId="5528"/>
    <cellStyle name="Accent 1_TRT15" xfId="2821"/>
    <cellStyle name="Accent 10" xfId="4136"/>
    <cellStyle name="Accent 11" xfId="4142"/>
    <cellStyle name="Accent 12" xfId="4146"/>
    <cellStyle name="Accent 13" xfId="4150"/>
    <cellStyle name="Accent 14" xfId="4154"/>
    <cellStyle name="Accent 15" xfId="4157"/>
    <cellStyle name="Accent 16" xfId="4160"/>
    <cellStyle name="Accent 17" xfId="5129"/>
    <cellStyle name="Accent 18" xfId="5137"/>
    <cellStyle name="Accent 19" xfId="5147"/>
    <cellStyle name="Accent 2" xfId="1565"/>
    <cellStyle name="Accent 2 2" xfId="2461"/>
    <cellStyle name="Accent 2 3" xfId="4081"/>
    <cellStyle name="Accent 2 4" xfId="5529"/>
    <cellStyle name="Accent 2_TRT15" xfId="2822"/>
    <cellStyle name="Accent 20" xfId="5150"/>
    <cellStyle name="Accent 21" xfId="5153"/>
    <cellStyle name="Accent 22" xfId="5156"/>
    <cellStyle name="Accent 23" xfId="5159"/>
    <cellStyle name="Accent 24" xfId="5162"/>
    <cellStyle name="Accent 25" xfId="5165"/>
    <cellStyle name="Accent 26" xfId="5527"/>
    <cellStyle name="Accent 27" xfId="5545"/>
    <cellStyle name="Accent 28" xfId="5559"/>
    <cellStyle name="Accent 29" xfId="5563"/>
    <cellStyle name="Accent 3" xfId="1566"/>
    <cellStyle name="Accent 3 2" xfId="2462"/>
    <cellStyle name="Accent 3 3" xfId="4082"/>
    <cellStyle name="Accent 3 4" xfId="5530"/>
    <cellStyle name="Accent 3 5" xfId="6637"/>
    <cellStyle name="Accent 3_TRT15" xfId="2823"/>
    <cellStyle name="Accent 30" xfId="5566"/>
    <cellStyle name="Accent 31" xfId="5569"/>
    <cellStyle name="Accent 32" xfId="5572"/>
    <cellStyle name="Accent 33" xfId="5575"/>
    <cellStyle name="Accent 34" xfId="5578"/>
    <cellStyle name="Accent 35" xfId="5580"/>
    <cellStyle name="Accent 36" xfId="5582"/>
    <cellStyle name="Accent 37" xfId="6636"/>
    <cellStyle name="Accent 38" xfId="6651"/>
    <cellStyle name="Accent 39" xfId="6624"/>
    <cellStyle name="Accent 4" xfId="2459"/>
    <cellStyle name="Accent 40" xfId="6546"/>
    <cellStyle name="Accent 41" xfId="6619"/>
    <cellStyle name="Accent 42" xfId="6554"/>
    <cellStyle name="Accent 43" xfId="6609"/>
    <cellStyle name="Accent 44" xfId="6564"/>
    <cellStyle name="Accent 45" xfId="6602"/>
    <cellStyle name="Accent 46" xfId="6658"/>
    <cellStyle name="Accent 47" xfId="6663"/>
    <cellStyle name="Accent 48" xfId="6666"/>
    <cellStyle name="Accent 49" xfId="6593"/>
    <cellStyle name="Accent 5" xfId="4079"/>
    <cellStyle name="Accent 6" xfId="4097"/>
    <cellStyle name="Accent 7" xfId="4110"/>
    <cellStyle name="Accent 8" xfId="4119"/>
    <cellStyle name="Accent 9" xfId="4128"/>
    <cellStyle name="Accent_TRT15" xfId="2820"/>
    <cellStyle name="Accent1" xfId="109"/>
    <cellStyle name="Accent1 2" xfId="552"/>
    <cellStyle name="Accent1 3" xfId="1320"/>
    <cellStyle name="Accent1 4" xfId="1696"/>
    <cellStyle name="Accent1 5" xfId="2134"/>
    <cellStyle name="Accent1_TRT1" xfId="2644"/>
    <cellStyle name="Accent2" xfId="110"/>
    <cellStyle name="Accent2 2" xfId="553"/>
    <cellStyle name="Accent2 3" xfId="1321"/>
    <cellStyle name="Accent2 4" xfId="1697"/>
    <cellStyle name="Accent2 5" xfId="2135"/>
    <cellStyle name="Accent2_TRT1" xfId="2645"/>
    <cellStyle name="Accent3" xfId="111"/>
    <cellStyle name="Accent3 2" xfId="743"/>
    <cellStyle name="Accent3 3" xfId="1322"/>
    <cellStyle name="Accent3 4" xfId="1698"/>
    <cellStyle name="Accent3 5" xfId="2136"/>
    <cellStyle name="Accent3_TRT1" xfId="2646"/>
    <cellStyle name="Accent4" xfId="112"/>
    <cellStyle name="Accent4 2" xfId="742"/>
    <cellStyle name="Accent4 3" xfId="1323"/>
    <cellStyle name="Accent4 4" xfId="1699"/>
    <cellStyle name="Accent4 5" xfId="2137"/>
    <cellStyle name="Accent4_TRT1" xfId="2647"/>
    <cellStyle name="Accent5" xfId="113"/>
    <cellStyle name="Accent5 2" xfId="739"/>
    <cellStyle name="Accent5 3" xfId="1324"/>
    <cellStyle name="Accent5 4" xfId="1700"/>
    <cellStyle name="Accent5 5" xfId="2138"/>
    <cellStyle name="Accent5_TRT1" xfId="2648"/>
    <cellStyle name="Accent6" xfId="114"/>
    <cellStyle name="Accent6 2" xfId="741"/>
    <cellStyle name="Accent6 3" xfId="1325"/>
    <cellStyle name="Accent6 4" xfId="1701"/>
    <cellStyle name="Accent6 5" xfId="2139"/>
    <cellStyle name="Accent6_TRT1" xfId="2649"/>
    <cellStyle name="b0let" xfId="115"/>
    <cellStyle name="b0let 2" xfId="740"/>
    <cellStyle name="b0let 3" xfId="906"/>
    <cellStyle name="b0let 4" xfId="1702"/>
    <cellStyle name="b0let 5" xfId="2140"/>
    <cellStyle name="b0let_TRT1" xfId="2650"/>
    <cellStyle name="Bad" xfId="116"/>
    <cellStyle name="Bad 1" xfId="1326"/>
    <cellStyle name="Bad 1 2" xfId="1703"/>
    <cellStyle name="Bad 1_TRT1" xfId="2651"/>
    <cellStyle name="Bad 10" xfId="4106"/>
    <cellStyle name="Bad 11" xfId="4131"/>
    <cellStyle name="Bad 12" xfId="4127"/>
    <cellStyle name="Bad 13" xfId="4133"/>
    <cellStyle name="Bad 14" xfId="4139"/>
    <cellStyle name="Bad 15" xfId="4144"/>
    <cellStyle name="Bad 16" xfId="4148"/>
    <cellStyle name="Bad 17" xfId="4152"/>
    <cellStyle name="Bad 18" xfId="5130"/>
    <cellStyle name="Bad 19" xfId="5132"/>
    <cellStyle name="Bad 2" xfId="554"/>
    <cellStyle name="Bad 2 2" xfId="6638"/>
    <cellStyle name="Bad 20" xfId="5142"/>
    <cellStyle name="Bad 21" xfId="5133"/>
    <cellStyle name="Bad 22" xfId="5143"/>
    <cellStyle name="Bad 23" xfId="5135"/>
    <cellStyle name="Bad 24" xfId="5144"/>
    <cellStyle name="Bad 25" xfId="5136"/>
    <cellStyle name="Bad 26" xfId="5146"/>
    <cellStyle name="Bad 27" xfId="5531"/>
    <cellStyle name="Bad 28" xfId="5549"/>
    <cellStyle name="Bad 29" xfId="5555"/>
    <cellStyle name="Bad 3" xfId="1560"/>
    <cellStyle name="Bad 30" xfId="5547"/>
    <cellStyle name="Bad 31" xfId="5557"/>
    <cellStyle name="Bad 32" xfId="5561"/>
    <cellStyle name="Bad 33" xfId="5565"/>
    <cellStyle name="Bad 34" xfId="5568"/>
    <cellStyle name="Bad 35" xfId="5571"/>
    <cellStyle name="Bad 36" xfId="5574"/>
    <cellStyle name="Bad 37" xfId="5577"/>
    <cellStyle name="Bad 4" xfId="2141"/>
    <cellStyle name="Bad 5" xfId="2463"/>
    <cellStyle name="Bad 6" xfId="4083"/>
    <cellStyle name="Bad 7" xfId="4100"/>
    <cellStyle name="Bad 8" xfId="4101"/>
    <cellStyle name="Bad 9" xfId="4099"/>
    <cellStyle name="Bad_TRT15" xfId="2824"/>
    <cellStyle name="Bol-Data" xfId="117"/>
    <cellStyle name="Bol-Data 2" xfId="555"/>
    <cellStyle name="Bol-Data 3" xfId="907"/>
    <cellStyle name="Bol-Data 4" xfId="2142"/>
    <cellStyle name="Bol-Data_TRT3" xfId="2509"/>
    <cellStyle name="bolet" xfId="118"/>
    <cellStyle name="bolet 2" xfId="556"/>
    <cellStyle name="bolet 3" xfId="908"/>
    <cellStyle name="bolet 4" xfId="2143"/>
    <cellStyle name="bolet_TRT3" xfId="2510"/>
    <cellStyle name="Boletim" xfId="119"/>
    <cellStyle name="Boletim 2" xfId="557"/>
    <cellStyle name="Boletim 3" xfId="909"/>
    <cellStyle name="Boletim 4" xfId="2144"/>
    <cellStyle name="Boletim_TRT3" xfId="2511"/>
    <cellStyle name="Bom" xfId="395" builtinId="26" customBuiltin="1"/>
    <cellStyle name="Bom 2" xfId="120"/>
    <cellStyle name="Bom 2 2" xfId="121"/>
    <cellStyle name="Bom 2 2 2" xfId="559"/>
    <cellStyle name="Bom 2 2 3" xfId="1328"/>
    <cellStyle name="Bom 2 2 4" xfId="1705"/>
    <cellStyle name="Bom 2 2 5" xfId="2146"/>
    <cellStyle name="Bom 2 2_TRT1" xfId="2652"/>
    <cellStyle name="Bom 2 3" xfId="558"/>
    <cellStyle name="Bom 2 4" xfId="1327"/>
    <cellStyle name="Bom 2 5" xfId="1704"/>
    <cellStyle name="Bom 2 6" xfId="2145"/>
    <cellStyle name="Bom 2_05_Impactos_Demais PLs_2013_Dados CNJ de jul-12" xfId="122"/>
    <cellStyle name="Bom 3" xfId="123"/>
    <cellStyle name="Bom 3 2" xfId="560"/>
    <cellStyle name="Bom 3 3" xfId="1329"/>
    <cellStyle name="Bom 3 4" xfId="1706"/>
    <cellStyle name="Bom 3 5" xfId="2147"/>
    <cellStyle name="Bom 3_TRT1" xfId="2653"/>
    <cellStyle name="Bom 4" xfId="124"/>
    <cellStyle name="Bom 4 2" xfId="561"/>
    <cellStyle name="Bom 4 3" xfId="1330"/>
    <cellStyle name="Bom 4 4" xfId="1707"/>
    <cellStyle name="Bom 4 5" xfId="2148"/>
    <cellStyle name="Bom 4_TRT1" xfId="2654"/>
    <cellStyle name="Cabe‡alho 1" xfId="125"/>
    <cellStyle name="Cabe‡alho 1 2" xfId="562"/>
    <cellStyle name="Cabe‡alho 1 3" xfId="913"/>
    <cellStyle name="Cabe‡alho 1 4" xfId="1710"/>
    <cellStyle name="Cabe‡alho 1 5" xfId="2163"/>
    <cellStyle name="Cabe‡alho 1_TRT1" xfId="2655"/>
    <cellStyle name="Cabe‡alho 2" xfId="126"/>
    <cellStyle name="Cabe‡alho 2 2" xfId="563"/>
    <cellStyle name="Cabe‡alho 2 3" xfId="914"/>
    <cellStyle name="Cabe‡alho 2 4" xfId="1711"/>
    <cellStyle name="Cabe‡alho 2 5" xfId="2164"/>
    <cellStyle name="Cabe‡alho 2_TRT1" xfId="2656"/>
    <cellStyle name="Cabeçalho 1" xfId="127"/>
    <cellStyle name="Cabeçalho 1 2" xfId="565"/>
    <cellStyle name="Cabeçalho 1 3" xfId="915"/>
    <cellStyle name="Cabeçalho 1 4" xfId="1708"/>
    <cellStyle name="Cabeçalho 1 5" xfId="2161"/>
    <cellStyle name="Cabeçalho 1_TRT1" xfId="2657"/>
    <cellStyle name="Cabeçalho 2" xfId="128"/>
    <cellStyle name="Cabeçalho 2 2" xfId="566"/>
    <cellStyle name="Cabeçalho 2 3" xfId="916"/>
    <cellStyle name="Cabeçalho 2 4" xfId="1709"/>
    <cellStyle name="Cabeçalho 2 5" xfId="2162"/>
    <cellStyle name="Cabeçalho 2_TRT1" xfId="2658"/>
    <cellStyle name="Calculation" xfId="129"/>
    <cellStyle name="Calculation 10" xfId="1224"/>
    <cellStyle name="Calculation 100" xfId="6014"/>
    <cellStyle name="Calculation 101" xfId="6427"/>
    <cellStyle name="Calculation 102" xfId="6378"/>
    <cellStyle name="Calculation 103" xfId="6362"/>
    <cellStyle name="Calculation 104" xfId="6419"/>
    <cellStyle name="Calculation 105" xfId="6354"/>
    <cellStyle name="Calculation 106" xfId="6344"/>
    <cellStyle name="Calculation 107" xfId="6329"/>
    <cellStyle name="Calculation 108" xfId="6557"/>
    <cellStyle name="Calculation 109" xfId="6581"/>
    <cellStyle name="Calculation 11" xfId="1331"/>
    <cellStyle name="Calculation 110" xfId="6573"/>
    <cellStyle name="Calculation 111" xfId="6674"/>
    <cellStyle name="Calculation 12" xfId="1600"/>
    <cellStyle name="Calculation 13" xfId="1712"/>
    <cellStyle name="Calculation 14" xfId="1930"/>
    <cellStyle name="Calculation 15" xfId="1962"/>
    <cellStyle name="Calculation 16" xfId="2165"/>
    <cellStyle name="Calculation 17" xfId="2480"/>
    <cellStyle name="Calculation 18" xfId="2982"/>
    <cellStyle name="Calculation 19" xfId="3003"/>
    <cellStyle name="Calculation 2" xfId="629"/>
    <cellStyle name="Calculation 2 10" xfId="3562"/>
    <cellStyle name="Calculation 2 11" xfId="3935"/>
    <cellStyle name="Calculation 2 12" xfId="3962"/>
    <cellStyle name="Calculation 2 13" xfId="3597"/>
    <cellStyle name="Calculation 2 14" xfId="3937"/>
    <cellStyle name="Calculation 2 15" xfId="3674"/>
    <cellStyle name="Calculation 2 16" xfId="5353"/>
    <cellStyle name="Calculation 2 17" xfId="5205"/>
    <cellStyle name="Calculation 2 18" xfId="5322"/>
    <cellStyle name="Calculation 2 19" xfId="5229"/>
    <cellStyle name="Calculation 2 2" xfId="1151"/>
    <cellStyle name="Calculation 2 20" xfId="5303"/>
    <cellStyle name="Calculation 2 21" xfId="5245"/>
    <cellStyle name="Calculation 2 22" xfId="5374"/>
    <cellStyle name="Calculation 2 23" xfId="5258"/>
    <cellStyle name="Calculation 2 24" xfId="5493"/>
    <cellStyle name="Calculation 2 25" xfId="5315"/>
    <cellStyle name="Calculation 2 26" xfId="5457"/>
    <cellStyle name="Calculation 2 27" xfId="5273"/>
    <cellStyle name="Calculation 2 3" xfId="2359"/>
    <cellStyle name="Calculation 2 4" xfId="3753"/>
    <cellStyle name="Calculation 2 5" xfId="3910"/>
    <cellStyle name="Calculation 2 6" xfId="3818"/>
    <cellStyle name="Calculation 2 7" xfId="3614"/>
    <cellStyle name="Calculation 2 8" xfId="3563"/>
    <cellStyle name="Calculation 2 9" xfId="3642"/>
    <cellStyle name="Calculation 2_TRT3" xfId="2512"/>
    <cellStyle name="Calculation 20" xfId="3119"/>
    <cellStyle name="Calculation 21" xfId="3132"/>
    <cellStyle name="Calculation 22" xfId="3141"/>
    <cellStyle name="Calculation 23" xfId="3149"/>
    <cellStyle name="Calculation 24" xfId="3157"/>
    <cellStyle name="Calculation 25" xfId="3166"/>
    <cellStyle name="Calculation 26" xfId="2886"/>
    <cellStyle name="Calculation 27" xfId="3180"/>
    <cellStyle name="Calculation 28" xfId="3187"/>
    <cellStyle name="Calculation 29" xfId="3272"/>
    <cellStyle name="Calculation 3" xfId="654"/>
    <cellStyle name="Calculation 3 2" xfId="1169"/>
    <cellStyle name="Calculation 3_TRT3" xfId="2513"/>
    <cellStyle name="Calculation 30" xfId="3337"/>
    <cellStyle name="Calculation 31" xfId="3451"/>
    <cellStyle name="Calculation 32" xfId="3472"/>
    <cellStyle name="Calculation 33" xfId="3485"/>
    <cellStyle name="Calculation 34" xfId="3498"/>
    <cellStyle name="Calculation 35" xfId="3507"/>
    <cellStyle name="Calculation 36" xfId="3515"/>
    <cellStyle name="Calculation 37" xfId="3524"/>
    <cellStyle name="Calculation 38" xfId="3386"/>
    <cellStyle name="Calculation 39" xfId="3538"/>
    <cellStyle name="Calculation 4" xfId="567"/>
    <cellStyle name="Calculation 40" xfId="3546"/>
    <cellStyle name="Calculation 41" xfId="3214"/>
    <cellStyle name="Calculation 42" xfId="3603"/>
    <cellStyle name="Calculation 43" xfId="4388"/>
    <cellStyle name="Calculation 44" xfId="4460"/>
    <cellStyle name="Calculation 45" xfId="4394"/>
    <cellStyle name="Calculation 46" xfId="4478"/>
    <cellStyle name="Calculation 47" xfId="4491"/>
    <cellStyle name="Calculation 48" xfId="4499"/>
    <cellStyle name="Calculation 49" xfId="4507"/>
    <cellStyle name="Calculation 5" xfId="839"/>
    <cellStyle name="Calculation 50" xfId="4515"/>
    <cellStyle name="Calculation 51" xfId="4523"/>
    <cellStyle name="Calculation 52" xfId="4531"/>
    <cellStyle name="Calculation 53" xfId="4539"/>
    <cellStyle name="Calculation 54" xfId="4608"/>
    <cellStyle name="Calculation 55" xfId="4555"/>
    <cellStyle name="Calculation 56" xfId="4740"/>
    <cellStyle name="Calculation 57" xfId="4662"/>
    <cellStyle name="Calculation 58" xfId="4758"/>
    <cellStyle name="Calculation 59" xfId="4767"/>
    <cellStyle name="Calculation 6" xfId="858"/>
    <cellStyle name="Calculation 60" xfId="4776"/>
    <cellStyle name="Calculation 61" xfId="4785"/>
    <cellStyle name="Calculation 62" xfId="4793"/>
    <cellStyle name="Calculation 63" xfId="4900"/>
    <cellStyle name="Calculation 64" xfId="4823"/>
    <cellStyle name="Calculation 65" xfId="4896"/>
    <cellStyle name="Calculation 66" xfId="4970"/>
    <cellStyle name="Calculation 67" xfId="4890"/>
    <cellStyle name="Calculation 68" xfId="5074"/>
    <cellStyle name="Calculation 69" xfId="4888"/>
    <cellStyle name="Calculation 7" xfId="898"/>
    <cellStyle name="Calculation 70" xfId="4982"/>
    <cellStyle name="Calculation 71" xfId="4877"/>
    <cellStyle name="Calculation 72" xfId="4998"/>
    <cellStyle name="Calculation 73" xfId="4868"/>
    <cellStyle name="Calculation 74" xfId="5007"/>
    <cellStyle name="Calculation 75" xfId="5250"/>
    <cellStyle name="Calculation 76" xfId="5745"/>
    <cellStyle name="Calculation 77" xfId="5681"/>
    <cellStyle name="Calculation 78" xfId="5752"/>
    <cellStyle name="Calculation 79" xfId="5676"/>
    <cellStyle name="Calculation 8" xfId="1060"/>
    <cellStyle name="Calculation 80" xfId="5757"/>
    <cellStyle name="Calculation 81" xfId="5662"/>
    <cellStyle name="Calculation 82" xfId="5759"/>
    <cellStyle name="Calculation 83" xfId="5650"/>
    <cellStyle name="Calculation 84" xfId="5762"/>
    <cellStyle name="Calculation 85" xfId="5637"/>
    <cellStyle name="Calculation 86" xfId="5772"/>
    <cellStyle name="Calculation 87" xfId="5633"/>
    <cellStyle name="Calculation 88" xfId="6060"/>
    <cellStyle name="Calculation 89" xfId="6121"/>
    <cellStyle name="Calculation 9" xfId="1110"/>
    <cellStyle name="Calculation 90" xfId="6217"/>
    <cellStyle name="Calculation 91" xfId="6124"/>
    <cellStyle name="Calculation 92" xfId="6231"/>
    <cellStyle name="Calculation 93" xfId="6126"/>
    <cellStyle name="Calculation 94" xfId="6038"/>
    <cellStyle name="Calculation 95" xfId="6127"/>
    <cellStyle name="Calculation 96" xfId="6031"/>
    <cellStyle name="Calculation 97" xfId="6130"/>
    <cellStyle name="Calculation 98" xfId="6281"/>
    <cellStyle name="Calculation 99" xfId="6131"/>
    <cellStyle name="Calculation_TRT1" xfId="2659"/>
    <cellStyle name="Cálculo" xfId="400" builtinId="22" customBuiltin="1"/>
    <cellStyle name="Cálculo 2" xfId="130"/>
    <cellStyle name="Cálculo 2 10" xfId="1109"/>
    <cellStyle name="Cálculo 2 100" xfId="6258"/>
    <cellStyle name="Cálculo 2 101" xfId="6426"/>
    <cellStyle name="Cálculo 2 102" xfId="6379"/>
    <cellStyle name="Cálculo 2 103" xfId="6363"/>
    <cellStyle name="Cálculo 2 104" xfId="6418"/>
    <cellStyle name="Cálculo 2 105" xfId="6355"/>
    <cellStyle name="Cálculo 2 106" xfId="6345"/>
    <cellStyle name="Cálculo 2 107" xfId="6330"/>
    <cellStyle name="Cálculo 2 108" xfId="6547"/>
    <cellStyle name="Cálculo 2 109" xfId="6580"/>
    <cellStyle name="Cálculo 2 11" xfId="1223"/>
    <cellStyle name="Cálculo 2 110" xfId="6574"/>
    <cellStyle name="Cálculo 2 111" xfId="6675"/>
    <cellStyle name="Cálculo 2 12" xfId="1335"/>
    <cellStyle name="Cálculo 2 13" xfId="1599"/>
    <cellStyle name="Cálculo 2 14" xfId="1717"/>
    <cellStyle name="Cálculo 2 15" xfId="1931"/>
    <cellStyle name="Cálculo 2 16" xfId="1963"/>
    <cellStyle name="Cálculo 2 17" xfId="2149"/>
    <cellStyle name="Cálculo 2 18" xfId="2482"/>
    <cellStyle name="Cálculo 2 19" xfId="2981"/>
    <cellStyle name="Cálculo 2 2" xfId="131"/>
    <cellStyle name="Cálculo 2 2 10" xfId="1222"/>
    <cellStyle name="Cálculo 2 2 100" xfId="6017"/>
    <cellStyle name="Cálculo 2 2 101" xfId="6425"/>
    <cellStyle name="Cálculo 2 2 102" xfId="6481"/>
    <cellStyle name="Cálculo 2 2 103" xfId="6364"/>
    <cellStyle name="Cálculo 2 2 104" xfId="6502"/>
    <cellStyle name="Cálculo 2 2 105" xfId="6497"/>
    <cellStyle name="Cálculo 2 2 106" xfId="6523"/>
    <cellStyle name="Cálculo 2 2 107" xfId="6331"/>
    <cellStyle name="Cálculo 2 2 108" xfId="6656"/>
    <cellStyle name="Cálculo 2 2 109" xfId="6579"/>
    <cellStyle name="Cálculo 2 2 11" xfId="1336"/>
    <cellStyle name="Cálculo 2 2 110" xfId="6542"/>
    <cellStyle name="Cálculo 2 2 111" xfId="6676"/>
    <cellStyle name="Cálculo 2 2 12" xfId="1598"/>
    <cellStyle name="Cálculo 2 2 13" xfId="1718"/>
    <cellStyle name="Cálculo 2 2 14" xfId="1932"/>
    <cellStyle name="Cálculo 2 2 15" xfId="1964"/>
    <cellStyle name="Cálculo 2 2 16" xfId="2150"/>
    <cellStyle name="Cálculo 2 2 17" xfId="2483"/>
    <cellStyle name="Cálculo 2 2 18" xfId="2980"/>
    <cellStyle name="Cálculo 2 2 19" xfId="3001"/>
    <cellStyle name="Cálculo 2 2 2" xfId="627"/>
    <cellStyle name="Cálculo 2 2 2 10" xfId="3618"/>
    <cellStyle name="Cálculo 2 2 2 11" xfId="3651"/>
    <cellStyle name="Cálculo 2 2 2 12" xfId="3899"/>
    <cellStyle name="Cálculo 2 2 2 13" xfId="3924"/>
    <cellStyle name="Cálculo 2 2 2 14" xfId="3950"/>
    <cellStyle name="Cálculo 2 2 2 15" xfId="3602"/>
    <cellStyle name="Cálculo 2 2 2 16" xfId="5355"/>
    <cellStyle name="Cálculo 2 2 2 17" xfId="5203"/>
    <cellStyle name="Cálculo 2 2 2 18" xfId="5324"/>
    <cellStyle name="Cálculo 2 2 2 19" xfId="5227"/>
    <cellStyle name="Cálculo 2 2 2 2" xfId="1153"/>
    <cellStyle name="Cálculo 2 2 2 20" xfId="5383"/>
    <cellStyle name="Cálculo 2 2 2 21" xfId="5244"/>
    <cellStyle name="Cálculo 2 2 2 22" xfId="5431"/>
    <cellStyle name="Cálculo 2 2 2 23" xfId="5405"/>
    <cellStyle name="Cálculo 2 2 2 24" xfId="5494"/>
    <cellStyle name="Cálculo 2 2 2 25" xfId="5335"/>
    <cellStyle name="Cálculo 2 2 2 26" xfId="5267"/>
    <cellStyle name="Cálculo 2 2 2 27" xfId="5274"/>
    <cellStyle name="Cálculo 2 2 2 3" xfId="2361"/>
    <cellStyle name="Cálculo 2 2 2 4" xfId="3755"/>
    <cellStyle name="Cálculo 2 2 2 5" xfId="3912"/>
    <cellStyle name="Cálculo 2 2 2 6" xfId="3648"/>
    <cellStyle name="Cálculo 2 2 2 7" xfId="3613"/>
    <cellStyle name="Cálculo 2 2 2 8" xfId="3944"/>
    <cellStyle name="Cálculo 2 2 2 9" xfId="3897"/>
    <cellStyle name="Cálculo 2 2 2_TRT3" xfId="2514"/>
    <cellStyle name="Cálculo 2 2 20" xfId="2941"/>
    <cellStyle name="Cálculo 2 2 21" xfId="3007"/>
    <cellStyle name="Cálculo 2 2 22" xfId="2933"/>
    <cellStyle name="Cálculo 2 2 23" xfId="3019"/>
    <cellStyle name="Cálculo 2 2 24" xfId="3073"/>
    <cellStyle name="Cálculo 2 2 25" xfId="3034"/>
    <cellStyle name="Cálculo 2 2 26" xfId="3164"/>
    <cellStyle name="Cálculo 2 2 27" xfId="3039"/>
    <cellStyle name="Cálculo 2 2 28" xfId="2873"/>
    <cellStyle name="Cálculo 2 2 29" xfId="3274"/>
    <cellStyle name="Cálculo 2 2 3" xfId="652"/>
    <cellStyle name="Cálculo 2 2 3 2" xfId="1168"/>
    <cellStyle name="Cálculo 2 2 3_TRT3" xfId="2515"/>
    <cellStyle name="Cálculo 2 2 30" xfId="3335"/>
    <cellStyle name="Cálculo 2 2 31" xfId="3267"/>
    <cellStyle name="Cálculo 2 2 32" xfId="3342"/>
    <cellStyle name="Cálculo 2 2 33" xfId="3261"/>
    <cellStyle name="Cálculo 2 2 34" xfId="3354"/>
    <cellStyle name="Cálculo 2 2 35" xfId="3251"/>
    <cellStyle name="Cálculo 2 2 36" xfId="3370"/>
    <cellStyle name="Cálculo 2 2 37" xfId="3236"/>
    <cellStyle name="Cálculo 2 2 38" xfId="3522"/>
    <cellStyle name="Cálculo 2 2 39" xfId="3231"/>
    <cellStyle name="Cálculo 2 2 4" xfId="569"/>
    <cellStyle name="Cálculo 2 2 40" xfId="3399"/>
    <cellStyle name="Cálculo 2 2 41" xfId="3216"/>
    <cellStyle name="Cálculo 2 2 42" xfId="3605"/>
    <cellStyle name="Cálculo 2 2 43" xfId="4386"/>
    <cellStyle name="Cálculo 2 2 44" xfId="4331"/>
    <cellStyle name="Cálculo 2 2 45" xfId="4392"/>
    <cellStyle name="Cálculo 2 2 46" xfId="4328"/>
    <cellStyle name="Cálculo 2 2 47" xfId="4398"/>
    <cellStyle name="Cálculo 2 2 48" xfId="4324"/>
    <cellStyle name="Cálculo 2 2 49" xfId="4408"/>
    <cellStyle name="Cálculo 2 2 5" xfId="841"/>
    <cellStyle name="Cálculo 2 2 50" xfId="4314"/>
    <cellStyle name="Cálculo 2 2 51" xfId="4412"/>
    <cellStyle name="Cálculo 2 2 52" xfId="4299"/>
    <cellStyle name="Cálculo 2 2 53" xfId="4426"/>
    <cellStyle name="Cálculo 2 2 54" xfId="4610"/>
    <cellStyle name="Cálculo 2 2 55" xfId="4656"/>
    <cellStyle name="Cálculo 2 2 56" xfId="4738"/>
    <cellStyle name="Cálculo 2 2 57" xfId="4660"/>
    <cellStyle name="Cálculo 2 2 58" xfId="4757"/>
    <cellStyle name="Cálculo 2 2 59" xfId="4766"/>
    <cellStyle name="Cálculo 2 2 6" xfId="856"/>
    <cellStyle name="Cálculo 2 2 60" xfId="4775"/>
    <cellStyle name="Cálculo 2 2 61" xfId="4784"/>
    <cellStyle name="Cálculo 2 2 62" xfId="4792"/>
    <cellStyle name="Cálculo 2 2 63" xfId="4902"/>
    <cellStyle name="Cálculo 2 2 64" xfId="4962"/>
    <cellStyle name="Cálculo 2 2 65" xfId="4898"/>
    <cellStyle name="Cálculo 2 2 66" xfId="4968"/>
    <cellStyle name="Cálculo 2 2 67" xfId="4892"/>
    <cellStyle name="Cálculo 2 2 68" xfId="4972"/>
    <cellStyle name="Cálculo 2 2 69" xfId="5066"/>
    <cellStyle name="Cálculo 2 2 7" xfId="896"/>
    <cellStyle name="Cálculo 2 2 70" xfId="4980"/>
    <cellStyle name="Cálculo 2 2 71" xfId="4885"/>
    <cellStyle name="Cálculo 2 2 72" xfId="4992"/>
    <cellStyle name="Cálculo 2 2 73" xfId="4874"/>
    <cellStyle name="Cálculo 2 2 74" xfId="5005"/>
    <cellStyle name="Cálculo 2 2 75" xfId="5252"/>
    <cellStyle name="Cálculo 2 2 76" xfId="5743"/>
    <cellStyle name="Cálculo 2 2 77" xfId="5823"/>
    <cellStyle name="Cálculo 2 2 78" xfId="5750"/>
    <cellStyle name="Cálculo 2 2 79" xfId="5678"/>
    <cellStyle name="Cálculo 2 2 8" xfId="1042"/>
    <cellStyle name="Cálculo 2 2 80" xfId="5847"/>
    <cellStyle name="Cálculo 2 2 81" xfId="5666"/>
    <cellStyle name="Cálculo 2 2 82" xfId="5860"/>
    <cellStyle name="Cálculo 2 2 83" xfId="5866"/>
    <cellStyle name="Cálculo 2 2 84" xfId="5872"/>
    <cellStyle name="Cálculo 2 2 85" xfId="5639"/>
    <cellStyle name="Cálculo 2 2 86" xfId="5770"/>
    <cellStyle name="Cálculo 2 2 87" xfId="5889"/>
    <cellStyle name="Cálculo 2 2 88" xfId="6062"/>
    <cellStyle name="Cálculo 2 2 89" xfId="6119"/>
    <cellStyle name="Cálculo 2 2 9" xfId="1108"/>
    <cellStyle name="Cálculo 2 2 90" xfId="6051"/>
    <cellStyle name="Cálculo 2 2 91" xfId="5987"/>
    <cellStyle name="Cálculo 2 2 92" xfId="6046"/>
    <cellStyle name="Cálculo 2 2 93" xfId="6118"/>
    <cellStyle name="Cálculo 2 2 94" xfId="6040"/>
    <cellStyle name="Cálculo 2 2 95" xfId="6240"/>
    <cellStyle name="Cálculo 2 2 96" xfId="6248"/>
    <cellStyle name="Cálculo 2 2 97" xfId="6256"/>
    <cellStyle name="Cálculo 2 2 98" xfId="6267"/>
    <cellStyle name="Cálculo 2 2 99" xfId="6128"/>
    <cellStyle name="Cálculo 2 2_TRT1" xfId="2660"/>
    <cellStyle name="Cálculo 2 20" xfId="3002"/>
    <cellStyle name="Cálculo 2 21" xfId="2940"/>
    <cellStyle name="Cálculo 2 22" xfId="3008"/>
    <cellStyle name="Cálculo 2 23" xfId="3120"/>
    <cellStyle name="Cálculo 2 24" xfId="3133"/>
    <cellStyle name="Cálculo 2 25" xfId="3142"/>
    <cellStyle name="Cálculo 2 26" xfId="3150"/>
    <cellStyle name="Cálculo 2 27" xfId="3158"/>
    <cellStyle name="Cálculo 2 28" xfId="3040"/>
    <cellStyle name="Cálculo 2 29" xfId="2872"/>
    <cellStyle name="Cálculo 2 3" xfId="628"/>
    <cellStyle name="Cálculo 2 3 10" xfId="3632"/>
    <cellStyle name="Cálculo 2 3 11" xfId="4010"/>
    <cellStyle name="Cálculo 2 3 12" xfId="4019"/>
    <cellStyle name="Cálculo 2 3 13" xfId="4029"/>
    <cellStyle name="Cálculo 2 3 14" xfId="4039"/>
    <cellStyle name="Cálculo 2 3 15" xfId="4049"/>
    <cellStyle name="Cálculo 2 3 16" xfId="5354"/>
    <cellStyle name="Cálculo 2 3 17" xfId="5204"/>
    <cellStyle name="Cálculo 2 3 18" xfId="5323"/>
    <cellStyle name="Cálculo 2 3 19" xfId="5228"/>
    <cellStyle name="Cálculo 2 3 2" xfId="1152"/>
    <cellStyle name="Cálculo 2 3 20" xfId="5304"/>
    <cellStyle name="Cálculo 2 3 21" xfId="5416"/>
    <cellStyle name="Cálculo 2 3 22" xfId="5290"/>
    <cellStyle name="Cálculo 2 3 23" xfId="5444"/>
    <cellStyle name="Cálculo 2 3 24" xfId="5398"/>
    <cellStyle name="Cálculo 2 3 25" xfId="5465"/>
    <cellStyle name="Cálculo 2 3 26" xfId="5475"/>
    <cellStyle name="Cálculo 2 3 27" xfId="5462"/>
    <cellStyle name="Cálculo 2 3 3" xfId="2360"/>
    <cellStyle name="Cálculo 2 3 4" xfId="3754"/>
    <cellStyle name="Cálculo 2 3 5" xfId="3911"/>
    <cellStyle name="Cálculo 2 3 6" xfId="3647"/>
    <cellStyle name="Cálculo 2 3 7" xfId="3972"/>
    <cellStyle name="Cálculo 2 3 8" xfId="3704"/>
    <cellStyle name="Cálculo 2 3 9" xfId="3573"/>
    <cellStyle name="Cálculo 2 3_TRT3" xfId="2516"/>
    <cellStyle name="Cálculo 2 30" xfId="3273"/>
    <cellStyle name="Cálculo 2 31" xfId="3336"/>
    <cellStyle name="Cálculo 2 32" xfId="3266"/>
    <cellStyle name="Cálculo 2 33" xfId="3343"/>
    <cellStyle name="Cálculo 2 34" xfId="3452"/>
    <cellStyle name="Cálculo 2 35" xfId="3473"/>
    <cellStyle name="Cálculo 2 36" xfId="3486"/>
    <cellStyle name="Cálculo 2 37" xfId="3499"/>
    <cellStyle name="Cálculo 2 38" xfId="3508"/>
    <cellStyle name="Cálculo 2 39" xfId="3516"/>
    <cellStyle name="Cálculo 2 4" xfId="653"/>
    <cellStyle name="Cálculo 2 4 2" xfId="1185"/>
    <cellStyle name="Cálculo 2 4_TRT3" xfId="2517"/>
    <cellStyle name="Cálculo 2 40" xfId="3230"/>
    <cellStyle name="Cálculo 2 41" xfId="3400"/>
    <cellStyle name="Cálculo 2 42" xfId="3215"/>
    <cellStyle name="Cálculo 2 43" xfId="3604"/>
    <cellStyle name="Cálculo 2 44" xfId="4387"/>
    <cellStyle name="Cálculo 2 45" xfId="4467"/>
    <cellStyle name="Cálculo 2 46" xfId="4393"/>
    <cellStyle name="Cálculo 2 47" xfId="4493"/>
    <cellStyle name="Cálculo 2 48" xfId="4501"/>
    <cellStyle name="Cálculo 2 49" xfId="4509"/>
    <cellStyle name="Cálculo 2 5" xfId="568"/>
    <cellStyle name="Cálculo 2 50" xfId="4517"/>
    <cellStyle name="Cálculo 2 51" xfId="4525"/>
    <cellStyle name="Cálculo 2 52" xfId="4533"/>
    <cellStyle name="Cálculo 2 53" xfId="4541"/>
    <cellStyle name="Cálculo 2 54" xfId="4548"/>
    <cellStyle name="Cálculo 2 55" xfId="4609"/>
    <cellStyle name="Cálculo 2 56" xfId="4657"/>
    <cellStyle name="Cálculo 2 57" xfId="4726"/>
    <cellStyle name="Cálculo 2 58" xfId="4661"/>
    <cellStyle name="Cálculo 2 59" xfId="4746"/>
    <cellStyle name="Cálculo 2 6" xfId="840"/>
    <cellStyle name="Cálculo 2 60" xfId="4755"/>
    <cellStyle name="Cálculo 2 61" xfId="4764"/>
    <cellStyle name="Cálculo 2 62" xfId="4773"/>
    <cellStyle name="Cálculo 2 63" xfId="4782"/>
    <cellStyle name="Cálculo 2 64" xfId="4901"/>
    <cellStyle name="Cálculo 2 65" xfId="5055"/>
    <cellStyle name="Cálculo 2 66" xfId="4897"/>
    <cellStyle name="Cálculo 2 67" xfId="4969"/>
    <cellStyle name="Cálculo 2 68" xfId="4891"/>
    <cellStyle name="Cálculo 2 69" xfId="4973"/>
    <cellStyle name="Cálculo 2 7" xfId="857"/>
    <cellStyle name="Cálculo 2 70" xfId="4889"/>
    <cellStyle name="Cálculo 2 71" xfId="4981"/>
    <cellStyle name="Cálculo 2 72" xfId="4878"/>
    <cellStyle name="Cálculo 2 73" xfId="4993"/>
    <cellStyle name="Cálculo 2 74" xfId="4869"/>
    <cellStyle name="Cálculo 2 75" xfId="5006"/>
    <cellStyle name="Cálculo 2 76" xfId="5251"/>
    <cellStyle name="Cálculo 2 77" xfId="5744"/>
    <cellStyle name="Cálculo 2 78" xfId="5682"/>
    <cellStyle name="Cálculo 2 79" xfId="5751"/>
    <cellStyle name="Cálculo 2 8" xfId="897"/>
    <cellStyle name="Cálculo 2 80" xfId="5677"/>
    <cellStyle name="Cálculo 2 81" xfId="5756"/>
    <cellStyle name="Cálculo 2 82" xfId="5665"/>
    <cellStyle name="Cálculo 2 83" xfId="5758"/>
    <cellStyle name="Cálculo 2 84" xfId="5651"/>
    <cellStyle name="Cálculo 2 85" xfId="5761"/>
    <cellStyle name="Cálculo 2 86" xfId="5638"/>
    <cellStyle name="Cálculo 2 87" xfId="5771"/>
    <cellStyle name="Cálculo 2 88" xfId="5634"/>
    <cellStyle name="Cálculo 2 89" xfId="6061"/>
    <cellStyle name="Cálculo 2 9" xfId="1059"/>
    <cellStyle name="Cálculo 2 90" xfId="6120"/>
    <cellStyle name="Cálculo 2 91" xfId="6050"/>
    <cellStyle name="Cálculo 2 92" xfId="6123"/>
    <cellStyle name="Cálculo 2 93" xfId="6232"/>
    <cellStyle name="Cálculo 2 94" xfId="6125"/>
    <cellStyle name="Cálculo 2 95" xfId="6039"/>
    <cellStyle name="Cálculo 2 96" xfId="6224"/>
    <cellStyle name="Cálculo 2 97" xfId="6033"/>
    <cellStyle name="Cálculo 2 98" xfId="6129"/>
    <cellStyle name="Cálculo 2 99" xfId="6282"/>
    <cellStyle name="Cálculo 2_05_Impactos_Demais PLs_2013_Dados CNJ de jul-12" xfId="132"/>
    <cellStyle name="Cálculo 3" xfId="133"/>
    <cellStyle name="Cálculo 3 10" xfId="1221"/>
    <cellStyle name="Cálculo 3 100" xfId="6283"/>
    <cellStyle name="Cálculo 3 101" xfId="6424"/>
    <cellStyle name="Cálculo 3 102" xfId="6380"/>
    <cellStyle name="Cálculo 3 103" xfId="6365"/>
    <cellStyle name="Cálculo 3 104" xfId="6416"/>
    <cellStyle name="Cálculo 3 105" xfId="6356"/>
    <cellStyle name="Cálculo 3 106" xfId="6346"/>
    <cellStyle name="Cálculo 3 107" xfId="6332"/>
    <cellStyle name="Cálculo 3 108" xfId="6571"/>
    <cellStyle name="Cálculo 3 109" xfId="6578"/>
    <cellStyle name="Cálculo 3 11" xfId="1337"/>
    <cellStyle name="Cálculo 3 110" xfId="6555"/>
    <cellStyle name="Cálculo 3 111" xfId="6677"/>
    <cellStyle name="Cálculo 3 12" xfId="1597"/>
    <cellStyle name="Cálculo 3 13" xfId="1719"/>
    <cellStyle name="Cálculo 3 14" xfId="1933"/>
    <cellStyle name="Cálculo 3 15" xfId="1965"/>
    <cellStyle name="Cálculo 3 16" xfId="2151"/>
    <cellStyle name="Cálculo 3 17" xfId="2484"/>
    <cellStyle name="Cálculo 3 18" xfId="2979"/>
    <cellStyle name="Cálculo 3 19" xfId="3106"/>
    <cellStyle name="Cálculo 3 2" xfId="626"/>
    <cellStyle name="Cálculo 3 2 10" xfId="3634"/>
    <cellStyle name="Cálculo 3 2 11" xfId="3619"/>
    <cellStyle name="Cálculo 3 2 12" xfId="3686"/>
    <cellStyle name="Cálculo 3 2 13" xfId="3587"/>
    <cellStyle name="Cálculo 3 2 14" xfId="3908"/>
    <cellStyle name="Cálculo 3 2 15" xfId="3934"/>
    <cellStyle name="Cálculo 3 2 16" xfId="5356"/>
    <cellStyle name="Cálculo 3 2 17" xfId="5202"/>
    <cellStyle name="Cálculo 3 2 18" xfId="5325"/>
    <cellStyle name="Cálculo 3 2 19" xfId="5226"/>
    <cellStyle name="Cálculo 3 2 2" xfId="1154"/>
    <cellStyle name="Cálculo 3 2 20" xfId="5382"/>
    <cellStyle name="Cálculo 3 2 21" xfId="5243"/>
    <cellStyle name="Cálculo 3 2 22" xfId="5429"/>
    <cellStyle name="Cálculo 3 2 23" xfId="5257"/>
    <cellStyle name="Cálculo 3 2 24" xfId="5262"/>
    <cellStyle name="Cálculo 3 2 25" xfId="5278"/>
    <cellStyle name="Cálculo 3 2 26" xfId="5367"/>
    <cellStyle name="Cálculo 3 2 27" xfId="5504"/>
    <cellStyle name="Cálculo 3 2 3" xfId="2362"/>
    <cellStyle name="Cálculo 3 2 4" xfId="3756"/>
    <cellStyle name="Cálculo 3 2 5" xfId="3913"/>
    <cellStyle name="Cálculo 3 2 6" xfId="3649"/>
    <cellStyle name="Cálculo 3 2 7" xfId="3973"/>
    <cellStyle name="Cálculo 3 2 8" xfId="3904"/>
    <cellStyle name="Cálculo 3 2 9" xfId="3989"/>
    <cellStyle name="Cálculo 3 2_TRT3" xfId="2518"/>
    <cellStyle name="Cálculo 3 20" xfId="2942"/>
    <cellStyle name="Cálculo 3 21" xfId="3006"/>
    <cellStyle name="Cálculo 3 22" xfId="2934"/>
    <cellStyle name="Cálculo 3 23" xfId="3018"/>
    <cellStyle name="Cálculo 3 24" xfId="2930"/>
    <cellStyle name="Cálculo 3 25" xfId="3023"/>
    <cellStyle name="Cálculo 3 26" xfId="2907"/>
    <cellStyle name="Cálculo 3 27" xfId="3037"/>
    <cellStyle name="Cálculo 3 28" xfId="3173"/>
    <cellStyle name="Cálculo 3 29" xfId="3275"/>
    <cellStyle name="Cálculo 3 3" xfId="651"/>
    <cellStyle name="Cálculo 3 3 2" xfId="1167"/>
    <cellStyle name="Cálculo 3 3_TRT3" xfId="2519"/>
    <cellStyle name="Cálculo 3 30" xfId="3334"/>
    <cellStyle name="Cálculo 3 31" xfId="3268"/>
    <cellStyle name="Cálculo 3 32" xfId="3341"/>
    <cellStyle name="Cálculo 3 33" xfId="3262"/>
    <cellStyle name="Cálculo 3 34" xfId="3347"/>
    <cellStyle name="Cálculo 3 35" xfId="3258"/>
    <cellStyle name="Cálculo 3 36" xfId="3358"/>
    <cellStyle name="Cálculo 3 37" xfId="3247"/>
    <cellStyle name="Cálculo 3 38" xfId="3374"/>
    <cellStyle name="Cálculo 3 39" xfId="3233"/>
    <cellStyle name="Cálculo 3 4" xfId="570"/>
    <cellStyle name="Cálculo 3 40" xfId="3531"/>
    <cellStyle name="Cálculo 3 41" xfId="3553"/>
    <cellStyle name="Cálculo 3 42" xfId="3606"/>
    <cellStyle name="Cálculo 3 43" xfId="4385"/>
    <cellStyle name="Cálculo 3 44" xfId="4332"/>
    <cellStyle name="Cálculo 3 45" xfId="4480"/>
    <cellStyle name="Cálculo 3 46" xfId="4329"/>
    <cellStyle name="Cálculo 3 47" xfId="4481"/>
    <cellStyle name="Cálculo 3 48" xfId="4325"/>
    <cellStyle name="Cálculo 3 49" xfId="4403"/>
    <cellStyle name="Cálculo 3 5" xfId="842"/>
    <cellStyle name="Cálculo 3 50" xfId="4315"/>
    <cellStyle name="Cálculo 3 51" xfId="4411"/>
    <cellStyle name="Cálculo 3 52" xfId="4300"/>
    <cellStyle name="Cálculo 3 53" xfId="4425"/>
    <cellStyle name="Cálculo 3 54" xfId="4611"/>
    <cellStyle name="Cálculo 3 55" xfId="4655"/>
    <cellStyle name="Cálculo 3 56" xfId="4605"/>
    <cellStyle name="Cálculo 3 57" xfId="4749"/>
    <cellStyle name="Cálculo 3 58" xfId="4603"/>
    <cellStyle name="Cálculo 3 59" xfId="4670"/>
    <cellStyle name="Cálculo 3 6" xfId="855"/>
    <cellStyle name="Cálculo 3 60" xfId="4739"/>
    <cellStyle name="Cálculo 3 61" xfId="4675"/>
    <cellStyle name="Cálculo 3 62" xfId="4600"/>
    <cellStyle name="Cálculo 3 63" xfId="4903"/>
    <cellStyle name="Cálculo 3 64" xfId="4961"/>
    <cellStyle name="Cálculo 3 65" xfId="5065"/>
    <cellStyle name="Cálculo 3 66" xfId="4966"/>
    <cellStyle name="Cálculo 3 67" xfId="4893"/>
    <cellStyle name="Cálculo 3 68" xfId="4971"/>
    <cellStyle name="Cálculo 3 69" xfId="5091"/>
    <cellStyle name="Cálculo 3 7" xfId="895"/>
    <cellStyle name="Cálculo 3 70" xfId="5098"/>
    <cellStyle name="Cálculo 3 71" xfId="4886"/>
    <cellStyle name="Cálculo 3 72" xfId="4985"/>
    <cellStyle name="Cálculo 3 73" xfId="5115"/>
    <cellStyle name="Cálculo 3 74" xfId="5122"/>
    <cellStyle name="Cálculo 3 75" xfId="5253"/>
    <cellStyle name="Cálculo 3 76" xfId="5742"/>
    <cellStyle name="Cálculo 3 77" xfId="5683"/>
    <cellStyle name="Cálculo 3 78" xfId="5748"/>
    <cellStyle name="Cálculo 3 79" xfId="5679"/>
    <cellStyle name="Cálculo 3 8" xfId="1058"/>
    <cellStyle name="Cálculo 3 80" xfId="5755"/>
    <cellStyle name="Cálculo 3 81" xfId="5673"/>
    <cellStyle name="Cálculo 3 82" xfId="5840"/>
    <cellStyle name="Cálculo 3 83" xfId="5656"/>
    <cellStyle name="Cálculo 3 84" xfId="5855"/>
    <cellStyle name="Cálculo 3 85" xfId="5640"/>
    <cellStyle name="Cálculo 3 86" xfId="5769"/>
    <cellStyle name="Cálculo 3 87" xfId="5635"/>
    <cellStyle name="Cálculo 3 88" xfId="6063"/>
    <cellStyle name="Cálculo 3 89" xfId="6117"/>
    <cellStyle name="Cálculo 3 9" xfId="1107"/>
    <cellStyle name="Cálculo 3 90" xfId="6052"/>
    <cellStyle name="Cálculo 3 91" xfId="6115"/>
    <cellStyle name="Cálculo 3 92" xfId="6047"/>
    <cellStyle name="Cálculo 3 93" xfId="6214"/>
    <cellStyle name="Cálculo 3 94" xfId="6233"/>
    <cellStyle name="Cálculo 3 95" xfId="6241"/>
    <cellStyle name="Cálculo 3 96" xfId="6249"/>
    <cellStyle name="Cálculo 3 97" xfId="6257"/>
    <cellStyle name="Cálculo 3 98" xfId="6026"/>
    <cellStyle name="Cálculo 3 99" xfId="6264"/>
    <cellStyle name="Cálculo 3_TRT1" xfId="2661"/>
    <cellStyle name="Cálculo 4" xfId="134"/>
    <cellStyle name="Cálculo 4 10" xfId="1220"/>
    <cellStyle name="Cálculo 4 100" xfId="6296"/>
    <cellStyle name="Cálculo 4 101" xfId="6423"/>
    <cellStyle name="Cálculo 4 102" xfId="6381"/>
    <cellStyle name="Cálculo 4 103" xfId="6366"/>
    <cellStyle name="Cálculo 4 104" xfId="6415"/>
    <cellStyle name="Cálculo 4 105" xfId="6361"/>
    <cellStyle name="Cálculo 4 106" xfId="6347"/>
    <cellStyle name="Cálculo 4 107" xfId="6333"/>
    <cellStyle name="Cálculo 4 108" xfId="6572"/>
    <cellStyle name="Cálculo 4 109" xfId="6612"/>
    <cellStyle name="Cálculo 4 11" xfId="1338"/>
    <cellStyle name="Cálculo 4 110" xfId="6556"/>
    <cellStyle name="Cálculo 4 111" xfId="6678"/>
    <cellStyle name="Cálculo 4 12" xfId="1596"/>
    <cellStyle name="Cálculo 4 13" xfId="1720"/>
    <cellStyle name="Cálculo 4 14" xfId="1934"/>
    <cellStyle name="Cálculo 4 15" xfId="1966"/>
    <cellStyle name="Cálculo 4 16" xfId="2152"/>
    <cellStyle name="Cálculo 4 17" xfId="2485"/>
    <cellStyle name="Cálculo 4 18" xfId="2978"/>
    <cellStyle name="Cálculo 4 19" xfId="2999"/>
    <cellStyle name="Cálculo 4 2" xfId="625"/>
    <cellStyle name="Cálculo 4 2 10" xfId="3595"/>
    <cellStyle name="Cálculo 4 2 11" xfId="3936"/>
    <cellStyle name="Cálculo 4 2 12" xfId="3672"/>
    <cellStyle name="Cálculo 4 2 13" xfId="3984"/>
    <cellStyle name="Cálculo 4 2 14" xfId="3995"/>
    <cellStyle name="Cálculo 4 2 15" xfId="3673"/>
    <cellStyle name="Cálculo 4 2 16" xfId="5357"/>
    <cellStyle name="Cálculo 4 2 17" xfId="5201"/>
    <cellStyle name="Cálculo 4 2 18" xfId="5326"/>
    <cellStyle name="Cálculo 4 2 19" xfId="5225"/>
    <cellStyle name="Cálculo 4 2 2" xfId="1155"/>
    <cellStyle name="Cálculo 4 2 20" xfId="5305"/>
    <cellStyle name="Cálculo 4 2 21" xfId="5417"/>
    <cellStyle name="Cálculo 4 2 22" xfId="5291"/>
    <cellStyle name="Cálculo 4 2 23" xfId="5445"/>
    <cellStyle name="Cálculo 4 2 24" xfId="5232"/>
    <cellStyle name="Cálculo 4 2 25" xfId="5365"/>
    <cellStyle name="Cálculo 4 2 26" xfId="5346"/>
    <cellStyle name="Cálculo 4 2 27" xfId="5332"/>
    <cellStyle name="Cálculo 4 2 3" xfId="2363"/>
    <cellStyle name="Cálculo 4 2 4" xfId="3757"/>
    <cellStyle name="Cálculo 4 2 5" xfId="3914"/>
    <cellStyle name="Cálculo 4 2 6" xfId="3837"/>
    <cellStyle name="Cálculo 4 2 7" xfId="3612"/>
    <cellStyle name="Cálculo 4 2 8" xfId="3564"/>
    <cellStyle name="Cálculo 4 2 9" xfId="3921"/>
    <cellStyle name="Cálculo 4 2_TRT3" xfId="2520"/>
    <cellStyle name="Cálculo 4 20" xfId="2943"/>
    <cellStyle name="Cálculo 4 21" xfId="3107"/>
    <cellStyle name="Cálculo 4 22" xfId="2935"/>
    <cellStyle name="Cálculo 4 23" xfId="3017"/>
    <cellStyle name="Cálculo 4 24" xfId="2931"/>
    <cellStyle name="Cálculo 4 25" xfId="3022"/>
    <cellStyle name="Cálculo 4 26" xfId="2908"/>
    <cellStyle name="Cálculo 4 27" xfId="3036"/>
    <cellStyle name="Cálculo 4 28" xfId="2884"/>
    <cellStyle name="Cálculo 4 29" xfId="3276"/>
    <cellStyle name="Cálculo 4 3" xfId="650"/>
    <cellStyle name="Cálculo 4 3 2" xfId="1166"/>
    <cellStyle name="Cálculo 4 3_TRT3" xfId="2521"/>
    <cellStyle name="Cálculo 4 30" xfId="3333"/>
    <cellStyle name="Cálculo 4 31" xfId="3269"/>
    <cellStyle name="Cálculo 4 32" xfId="3340"/>
    <cellStyle name="Cálculo 4 33" xfId="3263"/>
    <cellStyle name="Cálculo 4 34" xfId="3346"/>
    <cellStyle name="Cálculo 4 35" xfId="3259"/>
    <cellStyle name="Cálculo 4 36" xfId="3357"/>
    <cellStyle name="Cálculo 4 37" xfId="3248"/>
    <cellStyle name="Cálculo 4 38" xfId="3373"/>
    <cellStyle name="Cálculo 4 39" xfId="3234"/>
    <cellStyle name="Cálculo 4 4" xfId="571"/>
    <cellStyle name="Cálculo 4 40" xfId="3388"/>
    <cellStyle name="Cálculo 4 41" xfId="3539"/>
    <cellStyle name="Cálculo 4 42" xfId="3607"/>
    <cellStyle name="Cálculo 4 43" xfId="4384"/>
    <cellStyle name="Cálculo 4 44" xfId="4333"/>
    <cellStyle name="Cálculo 4 45" xfId="4391"/>
    <cellStyle name="Cálculo 4 46" xfId="4330"/>
    <cellStyle name="Cálculo 4 47" xfId="4397"/>
    <cellStyle name="Cálculo 4 48" xfId="4326"/>
    <cellStyle name="Cálculo 4 49" xfId="4400"/>
    <cellStyle name="Cálculo 4 5" xfId="843"/>
    <cellStyle name="Cálculo 4 50" xfId="4316"/>
    <cellStyle name="Cálculo 4 51" xfId="4410"/>
    <cellStyle name="Cálculo 4 52" xfId="4301"/>
    <cellStyle name="Cálculo 4 53" xfId="4424"/>
    <cellStyle name="Cálculo 4 54" xfId="4612"/>
    <cellStyle name="Cálculo 4 55" xfId="4654"/>
    <cellStyle name="Cálculo 4 56" xfId="4606"/>
    <cellStyle name="Cálculo 4 57" xfId="4736"/>
    <cellStyle name="Cálculo 4 58" xfId="4604"/>
    <cellStyle name="Cálculo 4 59" xfId="4748"/>
    <cellStyle name="Cálculo 4 6" xfId="854"/>
    <cellStyle name="Cálculo 4 60" xfId="4602"/>
    <cellStyle name="Cálculo 4 61" xfId="4672"/>
    <cellStyle name="Cálculo 4 62" xfId="4601"/>
    <cellStyle name="Cálculo 4 63" xfId="4904"/>
    <cellStyle name="Cálculo 4 64" xfId="4960"/>
    <cellStyle name="Cálculo 4 65" xfId="5067"/>
    <cellStyle name="Cálculo 4 66" xfId="4965"/>
    <cellStyle name="Cálculo 4 67" xfId="4894"/>
    <cellStyle name="Cálculo 4 68" xfId="4967"/>
    <cellStyle name="Cálculo 4 69" xfId="5092"/>
    <cellStyle name="Cálculo 4 7" xfId="894"/>
    <cellStyle name="Cálculo 4 70" xfId="5099"/>
    <cellStyle name="Cálculo 4 71" xfId="4887"/>
    <cellStyle name="Cálculo 4 72" xfId="4984"/>
    <cellStyle name="Cálculo 4 73" xfId="5116"/>
    <cellStyle name="Cálculo 4 74" xfId="5123"/>
    <cellStyle name="Cálculo 4 75" xfId="5254"/>
    <cellStyle name="Cálculo 4 76" xfId="5741"/>
    <cellStyle name="Cálculo 4 77" xfId="5684"/>
    <cellStyle name="Cálculo 4 78" xfId="5747"/>
    <cellStyle name="Cálculo 4 79" xfId="5680"/>
    <cellStyle name="Cálculo 4 8" xfId="1057"/>
    <cellStyle name="Cálculo 4 80" xfId="5753"/>
    <cellStyle name="Cálculo 4 81" xfId="5674"/>
    <cellStyle name="Cálculo 4 82" xfId="5854"/>
    <cellStyle name="Cálculo 4 83" xfId="5657"/>
    <cellStyle name="Cálculo 4 84" xfId="5760"/>
    <cellStyle name="Cálculo 4 85" xfId="5874"/>
    <cellStyle name="Cálculo 4 86" xfId="5767"/>
    <cellStyle name="Cálculo 4 87" xfId="5636"/>
    <cellStyle name="Cálculo 4 88" xfId="6064"/>
    <cellStyle name="Cálculo 4 89" xfId="6116"/>
    <cellStyle name="Cálculo 4 9" xfId="1106"/>
    <cellStyle name="Cálculo 4 90" xfId="6053"/>
    <cellStyle name="Cálculo 4 91" xfId="6225"/>
    <cellStyle name="Cálculo 4 92" xfId="6048"/>
    <cellStyle name="Cálculo 4 93" xfId="6242"/>
    <cellStyle name="Cálculo 4 94" xfId="6250"/>
    <cellStyle name="Cálculo 4 95" xfId="6259"/>
    <cellStyle name="Cálculo 4 96" xfId="6269"/>
    <cellStyle name="Cálculo 4 97" xfId="6275"/>
    <cellStyle name="Cálculo 4 98" xfId="6266"/>
    <cellStyle name="Cálculo 4 99" xfId="6290"/>
    <cellStyle name="Cálculo 4_TRT1" xfId="2662"/>
    <cellStyle name="Capítulo" xfId="135"/>
    <cellStyle name="Capítulo 2" xfId="572"/>
    <cellStyle name="Capítulo 3" xfId="918"/>
    <cellStyle name="Capítulo 4" xfId="2166"/>
    <cellStyle name="Capítulo_TRT3" xfId="2522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2 3" xfId="920"/>
    <cellStyle name="Célula de Verificação 2 2 4" xfId="1340"/>
    <cellStyle name="Célula de Verificação 2 2 5" xfId="1528"/>
    <cellStyle name="Célula de Verificação 2 2 6" xfId="1722"/>
    <cellStyle name="Célula de Verificação 2 2 7" xfId="2154"/>
    <cellStyle name="Célula de Verificação 2 2_TRT1" xfId="2663"/>
    <cellStyle name="Célula de Verificação 2 3" xfId="573"/>
    <cellStyle name="Célula de Verificação 2 4" xfId="919"/>
    <cellStyle name="Célula de Verificação 2 5" xfId="1339"/>
    <cellStyle name="Célula de Verificação 2 6" xfId="1527"/>
    <cellStyle name="Célula de Verificação 2 7" xfId="1721"/>
    <cellStyle name="Célula de Verificação 2 8" xfId="215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3 3" xfId="921"/>
    <cellStyle name="Célula de Verificação 3 4" xfId="1341"/>
    <cellStyle name="Célula de Verificação 3 5" xfId="1529"/>
    <cellStyle name="Célula de Verificação 3 6" xfId="1723"/>
    <cellStyle name="Célula de Verificação 3 7" xfId="2155"/>
    <cellStyle name="Célula de Verificação 3_TRT1" xfId="2664"/>
    <cellStyle name="Célula de Verificação 4" xfId="140"/>
    <cellStyle name="Célula de Verificação 4 2" xfId="576"/>
    <cellStyle name="Célula de Verificação 4 3" xfId="922"/>
    <cellStyle name="Célula de Verificação 4 4" xfId="1342"/>
    <cellStyle name="Célula de Verificação 4 5" xfId="1530"/>
    <cellStyle name="Célula de Verificação 4 6" xfId="1724"/>
    <cellStyle name="Célula de Verificação 4 7" xfId="2156"/>
    <cellStyle name="Célula de Verificação 4_TRT1" xfId="2665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2 3" xfId="924"/>
    <cellStyle name="Célula Vinculada 2 2 4" xfId="1344"/>
    <cellStyle name="Célula Vinculada 2 2 5" xfId="1726"/>
    <cellStyle name="Célula Vinculada 2 2 6" xfId="2158"/>
    <cellStyle name="Célula Vinculada 2 2_TRT1" xfId="2666"/>
    <cellStyle name="Célula Vinculada 2 3" xfId="577"/>
    <cellStyle name="Célula Vinculada 2 4" xfId="923"/>
    <cellStyle name="Célula Vinculada 2 5" xfId="1343"/>
    <cellStyle name="Célula Vinculada 2 6" xfId="1725"/>
    <cellStyle name="Célula Vinculada 2 7" xfId="2157"/>
    <cellStyle name="Célula Vinculada 2_05_Impactos_Demais PLs_2013_Dados CNJ de jul-12" xfId="143"/>
    <cellStyle name="Célula Vinculada 3" xfId="144"/>
    <cellStyle name="Célula Vinculada 3 2" xfId="579"/>
    <cellStyle name="Célula Vinculada 3 3" xfId="925"/>
    <cellStyle name="Célula Vinculada 3 4" xfId="1345"/>
    <cellStyle name="Célula Vinculada 3 5" xfId="1727"/>
    <cellStyle name="Célula Vinculada 3 6" xfId="2159"/>
    <cellStyle name="Célula Vinculada 3_TRT1" xfId="2667"/>
    <cellStyle name="Célula Vinculada 4" xfId="145"/>
    <cellStyle name="Célula Vinculada 4 2" xfId="580"/>
    <cellStyle name="Célula Vinculada 4 3" xfId="926"/>
    <cellStyle name="Célula Vinculada 4 4" xfId="1346"/>
    <cellStyle name="Célula Vinculada 4 5" xfId="1728"/>
    <cellStyle name="Célula Vinculada 4 6" xfId="2160"/>
    <cellStyle name="Célula Vinculada 4_TRT1" xfId="2668"/>
    <cellStyle name="Check Cell" xfId="146"/>
    <cellStyle name="Check Cell 2" xfId="586"/>
    <cellStyle name="Check Cell 3" xfId="927"/>
    <cellStyle name="Check Cell 4" xfId="1332"/>
    <cellStyle name="Check Cell 5" xfId="1531"/>
    <cellStyle name="Check Cell 6" xfId="1713"/>
    <cellStyle name="Check Cell 7" xfId="2167"/>
    <cellStyle name="Check Cell_TRT1" xfId="2669"/>
    <cellStyle name="Comma" xfId="147"/>
    <cellStyle name="Comma [0]_Auxiliar" xfId="148"/>
    <cellStyle name="Comma 10" xfId="892"/>
    <cellStyle name="Comma 11" xfId="1055"/>
    <cellStyle name="Comma 12" xfId="891"/>
    <cellStyle name="Comma 13" xfId="1714"/>
    <cellStyle name="Comma 14" xfId="2168"/>
    <cellStyle name="Comma 15" xfId="2481"/>
    <cellStyle name="Comma 16" xfId="4190"/>
    <cellStyle name="Comma 17" xfId="4196"/>
    <cellStyle name="Comma 18" xfId="4186"/>
    <cellStyle name="Comma 19" xfId="4227"/>
    <cellStyle name="Comma 2" xfId="149"/>
    <cellStyle name="Comma 2 2" xfId="588"/>
    <cellStyle name="Comma 2 2 2" xfId="2364"/>
    <cellStyle name="Comma 2 3" xfId="929"/>
    <cellStyle name="Comma 2 4" xfId="1333"/>
    <cellStyle name="Comma 2 5" xfId="2169"/>
    <cellStyle name="Comma 2_TRT1" xfId="2670"/>
    <cellStyle name="Comma 20" xfId="4192"/>
    <cellStyle name="Comma 21" xfId="4234"/>
    <cellStyle name="Comma 22" xfId="4218"/>
    <cellStyle name="Comma 23" xfId="4231"/>
    <cellStyle name="Comma 24" xfId="4211"/>
    <cellStyle name="Comma 25" xfId="4177"/>
    <cellStyle name="Comma 26" xfId="5177"/>
    <cellStyle name="Comma 27" xfId="5179"/>
    <cellStyle name="Comma 28" xfId="5176"/>
    <cellStyle name="Comma 29" xfId="5194"/>
    <cellStyle name="Comma 3" xfId="150"/>
    <cellStyle name="Comma 3 2" xfId="589"/>
    <cellStyle name="Comma 3 2 2" xfId="2365"/>
    <cellStyle name="Comma 3 3" xfId="930"/>
    <cellStyle name="Comma 3 4" xfId="1334"/>
    <cellStyle name="Comma 3 5" xfId="2170"/>
    <cellStyle name="Comma 3_TRT1" xfId="2671"/>
    <cellStyle name="Comma 30" xfId="5187"/>
    <cellStyle name="Comma 31" xfId="5192"/>
    <cellStyle name="Comma 32" xfId="5184"/>
    <cellStyle name="Comma 33" xfId="5912"/>
    <cellStyle name="Comma 34" xfId="5915"/>
    <cellStyle name="Comma 35" xfId="5911"/>
    <cellStyle name="Comma 36" xfId="5934"/>
    <cellStyle name="Comma 37" xfId="5929"/>
    <cellStyle name="Comma 38" xfId="5932"/>
    <cellStyle name="Comma 39" xfId="5925"/>
    <cellStyle name="Comma 4" xfId="587"/>
    <cellStyle name="Comma 40" xfId="5901"/>
    <cellStyle name="Comma 41" xfId="5923"/>
    <cellStyle name="Comma 42" xfId="5905"/>
    <cellStyle name="Comma 43" xfId="5919"/>
    <cellStyle name="Comma 44" xfId="5908"/>
    <cellStyle name="Comma 45" xfId="5962"/>
    <cellStyle name="Comma 46" xfId="5965"/>
    <cellStyle name="Comma 47" xfId="5961"/>
    <cellStyle name="Comma 48" xfId="5984"/>
    <cellStyle name="Comma 49" xfId="5979"/>
    <cellStyle name="Comma 5" xfId="807"/>
    <cellStyle name="Comma 50" xfId="5982"/>
    <cellStyle name="Comma 51" xfId="5975"/>
    <cellStyle name="Comma 52" xfId="5951"/>
    <cellStyle name="Comma 53" xfId="5973"/>
    <cellStyle name="Comma 54" xfId="5955"/>
    <cellStyle name="Comma 55" xfId="5969"/>
    <cellStyle name="Comma 56" xfId="5958"/>
    <cellStyle name="Comma 6" xfId="809"/>
    <cellStyle name="Comma 7" xfId="928"/>
    <cellStyle name="Comma 8" xfId="893"/>
    <cellStyle name="Comma 9" xfId="1056"/>
    <cellStyle name="Comma_Agenda" xfId="151"/>
    <cellStyle name="Comma0" xfId="152"/>
    <cellStyle name="Comma0 2" xfId="590"/>
    <cellStyle name="Comma0 3" xfId="931"/>
    <cellStyle name="Comma0 4" xfId="1715"/>
    <cellStyle name="Comma0 5" xfId="2171"/>
    <cellStyle name="Comma0_TRT1" xfId="2672"/>
    <cellStyle name="Currency [0]_Auxiliar" xfId="153"/>
    <cellStyle name="Currency_Auxiliar" xfId="154"/>
    <cellStyle name="Currency0" xfId="155"/>
    <cellStyle name="Currency0 2" xfId="591"/>
    <cellStyle name="Currency0 3" xfId="932"/>
    <cellStyle name="Currency0 4" xfId="1716"/>
    <cellStyle name="Currency0 5" xfId="2172"/>
    <cellStyle name="Currency0_TRT1" xfId="2673"/>
    <cellStyle name="Data" xfId="156"/>
    <cellStyle name="Data 2" xfId="592"/>
    <cellStyle name="Data 3" xfId="933"/>
    <cellStyle name="Data 4" xfId="1729"/>
    <cellStyle name="Data 5" xfId="2173"/>
    <cellStyle name="Data_TRT1" xfId="2674"/>
    <cellStyle name="Date" xfId="157"/>
    <cellStyle name="Date 2" xfId="593"/>
    <cellStyle name="Date 3" xfId="934"/>
    <cellStyle name="Date 4" xfId="1730"/>
    <cellStyle name="Date 5" xfId="2174"/>
    <cellStyle name="Date_TRT1" xfId="2675"/>
    <cellStyle name="Decimal 0, derecha" xfId="158"/>
    <cellStyle name="Decimal 0, derecha 2" xfId="594"/>
    <cellStyle name="Decimal 0, derecha 3" xfId="1731"/>
    <cellStyle name="Decimal 0, derecha 4" xfId="2175"/>
    <cellStyle name="Decimal 0, derecha_TRT1" xfId="2676"/>
    <cellStyle name="Decimal 2, derecha" xfId="159"/>
    <cellStyle name="Decimal 2, derecha 2" xfId="595"/>
    <cellStyle name="Decimal 2, derecha 3" xfId="1732"/>
    <cellStyle name="Decimal 2, derecha 4" xfId="2176"/>
    <cellStyle name="Decimal 2, derecha_TRT1" xfId="2677"/>
    <cellStyle name="Ênfase1" xfId="406" builtinId="29" customBuiltin="1"/>
    <cellStyle name="Ênfase1 2" xfId="160"/>
    <cellStyle name="Ênfase1 2 2" xfId="161"/>
    <cellStyle name="Ênfase1 2 2 2" xfId="597"/>
    <cellStyle name="Ênfase1 2 2 3" xfId="1483"/>
    <cellStyle name="Ênfase1 2 2 4" xfId="1867"/>
    <cellStyle name="Ênfase1 2 2 5" xfId="2021"/>
    <cellStyle name="Ênfase1 2 2_TRT1" xfId="2678"/>
    <cellStyle name="Ênfase1 2 3" xfId="596"/>
    <cellStyle name="Ênfase1 2 4" xfId="1482"/>
    <cellStyle name="Ênfase1 2 5" xfId="1866"/>
    <cellStyle name="Ênfase1 2 6" xfId="2020"/>
    <cellStyle name="Ênfase1 2_05_Impactos_Demais PLs_2013_Dados CNJ de jul-12" xfId="162"/>
    <cellStyle name="Ênfase1 3" xfId="163"/>
    <cellStyle name="Ênfase1 3 2" xfId="598"/>
    <cellStyle name="Ênfase1 3 3" xfId="1484"/>
    <cellStyle name="Ênfase1 3 4" xfId="1868"/>
    <cellStyle name="Ênfase1 3 5" xfId="2022"/>
    <cellStyle name="Ênfase1 3_TRT1" xfId="2679"/>
    <cellStyle name="Ênfase1 4" xfId="164"/>
    <cellStyle name="Ênfase1 4 2" xfId="599"/>
    <cellStyle name="Ênfase1 4 3" xfId="1485"/>
    <cellStyle name="Ênfase1 4 4" xfId="1869"/>
    <cellStyle name="Ênfase1 4 5" xfId="2023"/>
    <cellStyle name="Ênfase1 4_TRT1" xfId="2680"/>
    <cellStyle name="Ênfase2" xfId="410" builtinId="33" customBuiltin="1"/>
    <cellStyle name="Ênfase2 2" xfId="165"/>
    <cellStyle name="Ênfase2 2 2" xfId="166"/>
    <cellStyle name="Ênfase2 2 2 2" xfId="605"/>
    <cellStyle name="Ênfase2 2 2 3" xfId="1487"/>
    <cellStyle name="Ênfase2 2 2 4" xfId="1871"/>
    <cellStyle name="Ênfase2 2 2 5" xfId="2025"/>
    <cellStyle name="Ênfase2 2 2_TRT1" xfId="2681"/>
    <cellStyle name="Ênfase2 2 3" xfId="604"/>
    <cellStyle name="Ênfase2 2 4" xfId="1486"/>
    <cellStyle name="Ênfase2 2 5" xfId="1870"/>
    <cellStyle name="Ênfase2 2 6" xfId="2024"/>
    <cellStyle name="Ênfase2 2_05_Impactos_Demais PLs_2013_Dados CNJ de jul-12" xfId="167"/>
    <cellStyle name="Ênfase2 3" xfId="168"/>
    <cellStyle name="Ênfase2 3 2" xfId="606"/>
    <cellStyle name="Ênfase2 3 3" xfId="1488"/>
    <cellStyle name="Ênfase2 3 4" xfId="1872"/>
    <cellStyle name="Ênfase2 3 5" xfId="2026"/>
    <cellStyle name="Ênfase2 3_TRT1" xfId="2682"/>
    <cellStyle name="Ênfase2 4" xfId="169"/>
    <cellStyle name="Ênfase2 4 2" xfId="607"/>
    <cellStyle name="Ênfase2 4 3" xfId="1489"/>
    <cellStyle name="Ênfase2 4 4" xfId="1873"/>
    <cellStyle name="Ênfase2 4 5" xfId="2027"/>
    <cellStyle name="Ênfase2 4_TRT1" xfId="2683"/>
    <cellStyle name="Ênfase3" xfId="414" builtinId="37" customBuiltin="1"/>
    <cellStyle name="Ênfase3 2" xfId="170"/>
    <cellStyle name="Ênfase3 2 2" xfId="171"/>
    <cellStyle name="Ênfase3 2 2 2" xfId="609"/>
    <cellStyle name="Ênfase3 2 2 3" xfId="1491"/>
    <cellStyle name="Ênfase3 2 2 4" xfId="1875"/>
    <cellStyle name="Ênfase3 2 2 5" xfId="2029"/>
    <cellStyle name="Ênfase3 2 2_TRT1" xfId="2684"/>
    <cellStyle name="Ênfase3 2 3" xfId="608"/>
    <cellStyle name="Ênfase3 2 4" xfId="1490"/>
    <cellStyle name="Ênfase3 2 5" xfId="1874"/>
    <cellStyle name="Ênfase3 2 6" xfId="2028"/>
    <cellStyle name="Ênfase3 2_05_Impactos_Demais PLs_2013_Dados CNJ de jul-12" xfId="172"/>
    <cellStyle name="Ênfase3 3" xfId="173"/>
    <cellStyle name="Ênfase3 3 2" xfId="610"/>
    <cellStyle name="Ênfase3 3 3" xfId="1492"/>
    <cellStyle name="Ênfase3 3 4" xfId="1876"/>
    <cellStyle name="Ênfase3 3 5" xfId="2030"/>
    <cellStyle name="Ênfase3 3_TRT1" xfId="2685"/>
    <cellStyle name="Ênfase3 4" xfId="174"/>
    <cellStyle name="Ênfase3 4 2" xfId="611"/>
    <cellStyle name="Ênfase3 4 3" xfId="1493"/>
    <cellStyle name="Ênfase3 4 4" xfId="1877"/>
    <cellStyle name="Ênfase3 4 5" xfId="2031"/>
    <cellStyle name="Ênfase3 4_TRT1" xfId="2686"/>
    <cellStyle name="Ênfase4" xfId="418" builtinId="41" customBuiltin="1"/>
    <cellStyle name="Ênfase4 2" xfId="175"/>
    <cellStyle name="Ênfase4 2 2" xfId="176"/>
    <cellStyle name="Ênfase4 2 2 2" xfId="613"/>
    <cellStyle name="Ênfase4 2 2 3" xfId="1495"/>
    <cellStyle name="Ênfase4 2 2 4" xfId="1879"/>
    <cellStyle name="Ênfase4 2 2 5" xfId="2033"/>
    <cellStyle name="Ênfase4 2 2_TRT1" xfId="2687"/>
    <cellStyle name="Ênfase4 2 3" xfId="612"/>
    <cellStyle name="Ênfase4 2 4" xfId="1494"/>
    <cellStyle name="Ênfase4 2 5" xfId="1878"/>
    <cellStyle name="Ênfase4 2 6" xfId="2032"/>
    <cellStyle name="Ênfase4 2_05_Impactos_Demais PLs_2013_Dados CNJ de jul-12" xfId="177"/>
    <cellStyle name="Ênfase4 3" xfId="178"/>
    <cellStyle name="Ênfase4 3 2" xfId="432"/>
    <cellStyle name="Ênfase4 3 3" xfId="1496"/>
    <cellStyle name="Ênfase4 3 4" xfId="1880"/>
    <cellStyle name="Ênfase4 3 5" xfId="2034"/>
    <cellStyle name="Ênfase4 3_TRT1" xfId="2688"/>
    <cellStyle name="Ênfase4 4" xfId="179"/>
    <cellStyle name="Ênfase4 4 2" xfId="431"/>
    <cellStyle name="Ênfase4 4 3" xfId="1497"/>
    <cellStyle name="Ênfase4 4 4" xfId="1881"/>
    <cellStyle name="Ênfase4 4 5" xfId="2035"/>
    <cellStyle name="Ênfase4 4_TRT1" xfId="2689"/>
    <cellStyle name="Ênfase5" xfId="422" builtinId="45" customBuiltin="1"/>
    <cellStyle name="Ênfase5 2" xfId="180"/>
    <cellStyle name="Ênfase5 2 2" xfId="181"/>
    <cellStyle name="Ênfase5 2 2 2" xfId="745"/>
    <cellStyle name="Ênfase5 2 2 3" xfId="1499"/>
    <cellStyle name="Ênfase5 2 2 4" xfId="1883"/>
    <cellStyle name="Ênfase5 2 2 5" xfId="2037"/>
    <cellStyle name="Ênfase5 2 2_TRT1" xfId="2690"/>
    <cellStyle name="Ênfase5 2 3" xfId="744"/>
    <cellStyle name="Ênfase5 2 4" xfId="1498"/>
    <cellStyle name="Ênfase5 2 5" xfId="1882"/>
    <cellStyle name="Ênfase5 2 6" xfId="2036"/>
    <cellStyle name="Ênfase5 2_05_Impactos_Demais PLs_2013_Dados CNJ de jul-12" xfId="182"/>
    <cellStyle name="Ênfase5 3" xfId="183"/>
    <cellStyle name="Ênfase5 3 2" xfId="614"/>
    <cellStyle name="Ênfase5 3 3" xfId="1500"/>
    <cellStyle name="Ênfase5 3 4" xfId="1884"/>
    <cellStyle name="Ênfase5 3 5" xfId="2038"/>
    <cellStyle name="Ênfase5 3_TRT1" xfId="2691"/>
    <cellStyle name="Ênfase5 4" xfId="184"/>
    <cellStyle name="Ênfase5 4 2" xfId="430"/>
    <cellStyle name="Ênfase5 4 3" xfId="1501"/>
    <cellStyle name="Ênfase5 4 4" xfId="1885"/>
    <cellStyle name="Ênfase5 4 5" xfId="2039"/>
    <cellStyle name="Ênfase5 4_TRT1" xfId="2692"/>
    <cellStyle name="Ênfase6" xfId="426" builtinId="49" customBuiltin="1"/>
    <cellStyle name="Ênfase6 2" xfId="185"/>
    <cellStyle name="Ênfase6 2 2" xfId="186"/>
    <cellStyle name="Ênfase6 2 2 2" xfId="616"/>
    <cellStyle name="Ênfase6 2 2 3" xfId="1503"/>
    <cellStyle name="Ênfase6 2 2 4" xfId="1887"/>
    <cellStyle name="Ênfase6 2 2 5" xfId="2041"/>
    <cellStyle name="Ênfase6 2 2_TRT1" xfId="2693"/>
    <cellStyle name="Ênfase6 2 3" xfId="615"/>
    <cellStyle name="Ênfase6 2 4" xfId="1502"/>
    <cellStyle name="Ênfase6 2 5" xfId="1886"/>
    <cellStyle name="Ênfase6 2 6" xfId="2040"/>
    <cellStyle name="Ênfase6 2_05_Impactos_Demais PLs_2013_Dados CNJ de jul-12" xfId="187"/>
    <cellStyle name="Ênfase6 3" xfId="188"/>
    <cellStyle name="Ênfase6 3 2" xfId="617"/>
    <cellStyle name="Ênfase6 3 3" xfId="1504"/>
    <cellStyle name="Ênfase6 3 4" xfId="1888"/>
    <cellStyle name="Ênfase6 3 5" xfId="2042"/>
    <cellStyle name="Ênfase6 3_TRT1" xfId="2694"/>
    <cellStyle name="Ênfase6 4" xfId="189"/>
    <cellStyle name="Ênfase6 4 2" xfId="618"/>
    <cellStyle name="Ênfase6 4 3" xfId="1505"/>
    <cellStyle name="Ênfase6 4 4" xfId="1889"/>
    <cellStyle name="Ênfase6 4 5" xfId="2043"/>
    <cellStyle name="Ênfase6 4_TRT1" xfId="2695"/>
    <cellStyle name="Entrada" xfId="398" builtinId="20" customBuiltin="1"/>
    <cellStyle name="Entrada 2" xfId="190"/>
    <cellStyle name="Entrada 2 10" xfId="1104"/>
    <cellStyle name="Entrada 2 100" xfId="6082"/>
    <cellStyle name="Entrada 2 101" xfId="6056"/>
    <cellStyle name="Entrada 2 102" xfId="6398"/>
    <cellStyle name="Entrada 2 103" xfId="6405"/>
    <cellStyle name="Entrada 2 104" xfId="6392"/>
    <cellStyle name="Entrada 2 105" xfId="6388"/>
    <cellStyle name="Entrada 2 106" xfId="6400"/>
    <cellStyle name="Entrada 2 107" xfId="6382"/>
    <cellStyle name="Entrada 2 108" xfId="6367"/>
    <cellStyle name="Entrada 2 109" xfId="6545"/>
    <cellStyle name="Entrada 2 11" xfId="1218"/>
    <cellStyle name="Entrada 2 110" xfId="6551"/>
    <cellStyle name="Entrada 2 111" xfId="6604"/>
    <cellStyle name="Entrada 2 112" xfId="6679"/>
    <cellStyle name="Entrada 2 12" xfId="1347"/>
    <cellStyle name="Entrada 2 13" xfId="1532"/>
    <cellStyle name="Entrada 2 14" xfId="1594"/>
    <cellStyle name="Entrada 2 15" xfId="1733"/>
    <cellStyle name="Entrada 2 16" xfId="1899"/>
    <cellStyle name="Entrada 2 17" xfId="1935"/>
    <cellStyle name="Entrada 2 18" xfId="1967"/>
    <cellStyle name="Entrada 2 19" xfId="2177"/>
    <cellStyle name="Entrada 2 2" xfId="191"/>
    <cellStyle name="Entrada 2 2 10" xfId="1217"/>
    <cellStyle name="Entrada 2 2 100" xfId="6055"/>
    <cellStyle name="Entrada 2 2 101" xfId="6397"/>
    <cellStyle name="Entrada 2 2 102" xfId="6406"/>
    <cellStyle name="Entrada 2 2 103" xfId="6393"/>
    <cellStyle name="Entrada 2 2 104" xfId="6387"/>
    <cellStyle name="Entrada 2 2 105" xfId="6401"/>
    <cellStyle name="Entrada 2 2 106" xfId="6383"/>
    <cellStyle name="Entrada 2 2 107" xfId="6368"/>
    <cellStyle name="Entrada 2 2 108" xfId="6559"/>
    <cellStyle name="Entrada 2 2 109" xfId="6652"/>
    <cellStyle name="Entrada 2 2 11" xfId="1348"/>
    <cellStyle name="Entrada 2 2 110" xfId="6562"/>
    <cellStyle name="Entrada 2 2 111" xfId="6680"/>
    <cellStyle name="Entrada 2 2 12" xfId="1533"/>
    <cellStyle name="Entrada 2 2 13" xfId="1593"/>
    <cellStyle name="Entrada 2 2 14" xfId="1734"/>
    <cellStyle name="Entrada 2 2 15" xfId="1900"/>
    <cellStyle name="Entrada 2 2 16" xfId="1936"/>
    <cellStyle name="Entrada 2 2 17" xfId="1968"/>
    <cellStyle name="Entrada 2 2 18" xfId="2178"/>
    <cellStyle name="Entrada 2 2 19" xfId="2950"/>
    <cellStyle name="Entrada 2 2 2" xfId="584"/>
    <cellStyle name="Entrada 2 2 2 10" xfId="3596"/>
    <cellStyle name="Entrada 2 2 2 11" xfId="3688"/>
    <cellStyle name="Entrada 2 2 2 12" xfId="3584"/>
    <cellStyle name="Entrada 2 2 2 13" xfId="3566"/>
    <cellStyle name="Entrada 2 2 2 14" xfId="3570"/>
    <cellStyle name="Entrada 2 2 2 15" xfId="3961"/>
    <cellStyle name="Entrada 2 2 2 16" xfId="5360"/>
    <cellStyle name="Entrada 2 2 2 17" xfId="5199"/>
    <cellStyle name="Entrada 2 2 2 18" xfId="5328"/>
    <cellStyle name="Entrada 2 2 2 19" xfId="5221"/>
    <cellStyle name="Entrada 2 2 2 2" xfId="1162"/>
    <cellStyle name="Entrada 2 2 2 20" xfId="5384"/>
    <cellStyle name="Entrada 2 2 2 21" xfId="5242"/>
    <cellStyle name="Entrada 2 2 2 22" xfId="5293"/>
    <cellStyle name="Entrada 2 2 2 23" xfId="5256"/>
    <cellStyle name="Entrada 2 2 2 24" xfId="5495"/>
    <cellStyle name="Entrada 2 2 2 25" xfId="5481"/>
    <cellStyle name="Entrada 2 2 2 26" xfId="5266"/>
    <cellStyle name="Entrada 2 2 2 27" xfId="5275"/>
    <cellStyle name="Entrada 2 2 2 3" xfId="2367"/>
    <cellStyle name="Entrada 2 2 2 4" xfId="3759"/>
    <cellStyle name="Entrada 2 2 2 5" xfId="3918"/>
    <cellStyle name="Entrada 2 2 2 6" xfId="3652"/>
    <cellStyle name="Entrada 2 2 2 7" xfId="3610"/>
    <cellStyle name="Entrada 2 2 2 8" xfId="3565"/>
    <cellStyle name="Entrada 2 2 2 9" xfId="3949"/>
    <cellStyle name="Entrada 2 2 2_TRT3" xfId="2523"/>
    <cellStyle name="Entrada 2 2 20" xfId="2968"/>
    <cellStyle name="Entrada 2 2 21" xfId="2974"/>
    <cellStyle name="Entrada 2 2 22" xfId="2964"/>
    <cellStyle name="Entrada 2 2 23" xfId="2983"/>
    <cellStyle name="Entrada 2 2 24" xfId="2960"/>
    <cellStyle name="Entrada 2 2 25" xfId="2987"/>
    <cellStyle name="Entrada 2 2 26" xfId="2957"/>
    <cellStyle name="Entrada 2 2 27" xfId="2839"/>
    <cellStyle name="Entrada 2 2 28" xfId="2953"/>
    <cellStyle name="Entrada 2 2 29" xfId="3090"/>
    <cellStyle name="Entrada 2 2 3" xfId="602"/>
    <cellStyle name="Entrada 2 2 3 2" xfId="1159"/>
    <cellStyle name="Entrada 2 2 3_TRT3" xfId="2524"/>
    <cellStyle name="Entrada 2 2 30" xfId="3307"/>
    <cellStyle name="Entrada 2 2 31" xfId="3298"/>
    <cellStyle name="Entrada 2 2 32" xfId="3305"/>
    <cellStyle name="Entrada 2 2 33" xfId="3294"/>
    <cellStyle name="Entrada 2 2 34" xfId="3313"/>
    <cellStyle name="Entrada 2 2 35" xfId="3290"/>
    <cellStyle name="Entrada 2 2 36" xfId="3317"/>
    <cellStyle name="Entrada 2 2 37" xfId="3286"/>
    <cellStyle name="Entrada 2 2 38" xfId="3320"/>
    <cellStyle name="Entrada 2 2 39" xfId="3300"/>
    <cellStyle name="Entrada 2 2 4" xfId="621"/>
    <cellStyle name="Entrada 2 2 40" xfId="3328"/>
    <cellStyle name="Entrada 2 2 41" xfId="3280"/>
    <cellStyle name="Entrada 2 2 42" xfId="3321"/>
    <cellStyle name="Entrada 2 2 43" xfId="3626"/>
    <cellStyle name="Entrada 2 2 44" xfId="4357"/>
    <cellStyle name="Entrada 2 2 45" xfId="4363"/>
    <cellStyle name="Entrada 2 2 46" xfId="4360"/>
    <cellStyle name="Entrada 2 2 47" xfId="4367"/>
    <cellStyle name="Entrada 2 2 48" xfId="4352"/>
    <cellStyle name="Entrada 2 2 49" xfId="4371"/>
    <cellStyle name="Entrada 2 2 5" xfId="850"/>
    <cellStyle name="Entrada 2 2 50" xfId="4348"/>
    <cellStyle name="Entrada 2 2 51" xfId="4375"/>
    <cellStyle name="Entrada 2 2 52" xfId="4344"/>
    <cellStyle name="Entrada 2 2 53" xfId="4380"/>
    <cellStyle name="Entrada 2 2 54" xfId="4340"/>
    <cellStyle name="Entrada 2 2 55" xfId="4635"/>
    <cellStyle name="Entrada 2 2 56" xfId="4626"/>
    <cellStyle name="Entrada 2 2 57" xfId="4633"/>
    <cellStyle name="Entrada 2 2 58" xfId="4630"/>
    <cellStyle name="Entrada 2 2 59" xfId="4642"/>
    <cellStyle name="Entrada 2 2 6" xfId="847"/>
    <cellStyle name="Entrada 2 2 60" xfId="4622"/>
    <cellStyle name="Entrada 2 2 61" xfId="4646"/>
    <cellStyle name="Entrada 2 2 62" xfId="4618"/>
    <cellStyle name="Entrada 2 2 63" xfId="4649"/>
    <cellStyle name="Entrada 2 2 64" xfId="4939"/>
    <cellStyle name="Entrada 2 2 65" xfId="4927"/>
    <cellStyle name="Entrada 2 2 66" xfId="4934"/>
    <cellStyle name="Entrada 2 2 67" xfId="4930"/>
    <cellStyle name="Entrada 2 2 68" xfId="4935"/>
    <cellStyle name="Entrada 2 2 69" xfId="4922"/>
    <cellStyle name="Entrada 2 2 7" xfId="1051"/>
    <cellStyle name="Entrada 2 2 70" xfId="4948"/>
    <cellStyle name="Entrada 2 2 71" xfId="4918"/>
    <cellStyle name="Entrada 2 2 72" xfId="4945"/>
    <cellStyle name="Entrada 2 2 73" xfId="4914"/>
    <cellStyle name="Entrada 2 2 74" xfId="4953"/>
    <cellStyle name="Entrada 2 2 75" xfId="4910"/>
    <cellStyle name="Entrada 2 2 76" xfId="5269"/>
    <cellStyle name="Entrada 2 2 77" xfId="5706"/>
    <cellStyle name="Entrada 2 2 78" xfId="5723"/>
    <cellStyle name="Entrada 2 2 79" xfId="5710"/>
    <cellStyle name="Entrada 2 2 8" xfId="886"/>
    <cellStyle name="Entrada 2 2 80" xfId="5727"/>
    <cellStyle name="Entrada 2 2 81" xfId="5702"/>
    <cellStyle name="Entrada 2 2 82" xfId="5718"/>
    <cellStyle name="Entrada 2 2 83" xfId="5698"/>
    <cellStyle name="Entrada 2 2 84" xfId="5721"/>
    <cellStyle name="Entrada 2 2 85" xfId="5692"/>
    <cellStyle name="Entrada 2 2 86" xfId="5713"/>
    <cellStyle name="Entrada 2 2 87" xfId="5688"/>
    <cellStyle name="Entrada 2 2 88" xfId="5733"/>
    <cellStyle name="Entrada 2 2 89" xfId="6105"/>
    <cellStyle name="Entrada 2 2 9" xfId="1103"/>
    <cellStyle name="Entrada 2 2 90" xfId="6083"/>
    <cellStyle name="Entrada 2 2 91" xfId="6094"/>
    <cellStyle name="Entrada 2 2 92" xfId="6078"/>
    <cellStyle name="Entrada 2 2 93" xfId="6089"/>
    <cellStyle name="Entrada 2 2 94" xfId="6073"/>
    <cellStyle name="Entrada 2 2 95" xfId="6097"/>
    <cellStyle name="Entrada 2 2 96" xfId="6068"/>
    <cellStyle name="Entrada 2 2 97" xfId="6101"/>
    <cellStyle name="Entrada 2 2 98" xfId="6065"/>
    <cellStyle name="Entrada 2 2 99" xfId="6085"/>
    <cellStyle name="Entrada 2 2_TRT1" xfId="2696"/>
    <cellStyle name="Entrada 2 20" xfId="2951"/>
    <cellStyle name="Entrada 2 21" xfId="2969"/>
    <cellStyle name="Entrada 2 22" xfId="2973"/>
    <cellStyle name="Entrada 2 23" xfId="2965"/>
    <cellStyle name="Entrada 2 24" xfId="2977"/>
    <cellStyle name="Entrada 2 25" xfId="2961"/>
    <cellStyle name="Entrada 2 26" xfId="2986"/>
    <cellStyle name="Entrada 2 27" xfId="2970"/>
    <cellStyle name="Entrada 2 28" xfId="2971"/>
    <cellStyle name="Entrada 2 29" xfId="2954"/>
    <cellStyle name="Entrada 2 3" xfId="585"/>
    <cellStyle name="Entrada 2 3 10" xfId="3635"/>
    <cellStyle name="Entrada 2 3 11" xfId="3959"/>
    <cellStyle name="Entrada 2 3 12" xfId="3687"/>
    <cellStyle name="Entrada 2 3 13" xfId="3586"/>
    <cellStyle name="Entrada 2 3 14" xfId="3926"/>
    <cellStyle name="Entrada 2 3 15" xfId="3660"/>
    <cellStyle name="Entrada 2 3 16" xfId="5359"/>
    <cellStyle name="Entrada 2 3 17" xfId="5200"/>
    <cellStyle name="Entrada 2 3 18" xfId="5327"/>
    <cellStyle name="Entrada 2 3 19" xfId="5222"/>
    <cellStyle name="Entrada 2 3 2" xfId="1161"/>
    <cellStyle name="Entrada 2 3 20" xfId="5307"/>
    <cellStyle name="Entrada 2 3 21" xfId="5411"/>
    <cellStyle name="Entrada 2 3 22" xfId="5292"/>
    <cellStyle name="Entrada 2 3 23" xfId="5428"/>
    <cellStyle name="Entrada 2 3 24" xfId="5306"/>
    <cellStyle name="Entrada 2 3 25" xfId="5482"/>
    <cellStyle name="Entrada 2 3 26" xfId="5456"/>
    <cellStyle name="Entrada 2 3 27" xfId="5333"/>
    <cellStyle name="Entrada 2 3 3" xfId="2366"/>
    <cellStyle name="Entrada 2 3 4" xfId="3758"/>
    <cellStyle name="Entrada 2 3 5" xfId="3917"/>
    <cellStyle name="Entrada 2 3 6" xfId="3851"/>
    <cellStyle name="Entrada 2 3 7" xfId="3974"/>
    <cellStyle name="Entrada 2 3 8" xfId="3905"/>
    <cellStyle name="Entrada 2 3 9" xfId="3990"/>
    <cellStyle name="Entrada 2 3_TRT3" xfId="2525"/>
    <cellStyle name="Entrada 2 30" xfId="2992"/>
    <cellStyle name="Entrada 2 31" xfId="3306"/>
    <cellStyle name="Entrada 2 32" xfId="3299"/>
    <cellStyle name="Entrada 2 33" xfId="3304"/>
    <cellStyle name="Entrada 2 34" xfId="3295"/>
    <cellStyle name="Entrada 2 35" xfId="3312"/>
    <cellStyle name="Entrada 2 36" xfId="3291"/>
    <cellStyle name="Entrada 2 37" xfId="3316"/>
    <cellStyle name="Entrada 2 38" xfId="3287"/>
    <cellStyle name="Entrada 2 39" xfId="3303"/>
    <cellStyle name="Entrada 2 4" xfId="603"/>
    <cellStyle name="Entrada 2 4 2" xfId="1160"/>
    <cellStyle name="Entrada 2 4_TRT3" xfId="2526"/>
    <cellStyle name="Entrada 2 40" xfId="3301"/>
    <cellStyle name="Entrada 2 41" xfId="3327"/>
    <cellStyle name="Entrada 2 42" xfId="3281"/>
    <cellStyle name="Entrada 2 43" xfId="3302"/>
    <cellStyle name="Entrada 2 44" xfId="3625"/>
    <cellStyle name="Entrada 2 45" xfId="4358"/>
    <cellStyle name="Entrada 2 46" xfId="4362"/>
    <cellStyle name="Entrada 2 47" xfId="4361"/>
    <cellStyle name="Entrada 2 48" xfId="4366"/>
    <cellStyle name="Entrada 2 49" xfId="4353"/>
    <cellStyle name="Entrada 2 5" xfId="620"/>
    <cellStyle name="Entrada 2 50" xfId="4370"/>
    <cellStyle name="Entrada 2 51" xfId="4349"/>
    <cellStyle name="Entrada 2 52" xfId="4374"/>
    <cellStyle name="Entrada 2 53" xfId="4345"/>
    <cellStyle name="Entrada 2 54" xfId="4378"/>
    <cellStyle name="Entrada 2 55" xfId="4341"/>
    <cellStyle name="Entrada 2 56" xfId="4634"/>
    <cellStyle name="Entrada 2 57" xfId="4627"/>
    <cellStyle name="Entrada 2 58" xfId="4632"/>
    <cellStyle name="Entrada 2 59" xfId="4631"/>
    <cellStyle name="Entrada 2 6" xfId="849"/>
    <cellStyle name="Entrada 2 60" xfId="4641"/>
    <cellStyle name="Entrada 2 61" xfId="4623"/>
    <cellStyle name="Entrada 2 62" xfId="4645"/>
    <cellStyle name="Entrada 2 63" xfId="4619"/>
    <cellStyle name="Entrada 2 64" xfId="4640"/>
    <cellStyle name="Entrada 2 65" xfId="4938"/>
    <cellStyle name="Entrada 2 66" xfId="4928"/>
    <cellStyle name="Entrada 2 67" xfId="4933"/>
    <cellStyle name="Entrada 2 68" xfId="4931"/>
    <cellStyle name="Entrada 2 69" xfId="4932"/>
    <cellStyle name="Entrada 2 7" xfId="848"/>
    <cellStyle name="Entrada 2 70" xfId="4923"/>
    <cellStyle name="Entrada 2 71" xfId="4947"/>
    <cellStyle name="Entrada 2 72" xfId="4919"/>
    <cellStyle name="Entrada 2 73" xfId="4942"/>
    <cellStyle name="Entrada 2 74" xfId="4917"/>
    <cellStyle name="Entrada 2 75" xfId="4952"/>
    <cellStyle name="Entrada 2 76" xfId="4911"/>
    <cellStyle name="Entrada 2 77" xfId="5268"/>
    <cellStyle name="Entrada 2 78" xfId="5707"/>
    <cellStyle name="Entrada 2 79" xfId="5722"/>
    <cellStyle name="Entrada 2 8" xfId="1050"/>
    <cellStyle name="Entrada 2 80" xfId="5711"/>
    <cellStyle name="Entrada 2 81" xfId="5724"/>
    <cellStyle name="Entrada 2 82" xfId="5703"/>
    <cellStyle name="Entrada 2 83" xfId="5717"/>
    <cellStyle name="Entrada 2 84" xfId="5699"/>
    <cellStyle name="Entrada 2 85" xfId="5716"/>
    <cellStyle name="Entrada 2 86" xfId="5693"/>
    <cellStyle name="Entrada 2 87" xfId="5712"/>
    <cellStyle name="Entrada 2 88" xfId="5691"/>
    <cellStyle name="Entrada 2 89" xfId="5732"/>
    <cellStyle name="Entrada 2 9" xfId="885"/>
    <cellStyle name="Entrada 2 90" xfId="6104"/>
    <cellStyle name="Entrada 2 91" xfId="6084"/>
    <cellStyle name="Entrada 2 92" xfId="6093"/>
    <cellStyle name="Entrada 2 93" xfId="6079"/>
    <cellStyle name="Entrada 2 94" xfId="6088"/>
    <cellStyle name="Entrada 2 95" xfId="6074"/>
    <cellStyle name="Entrada 2 96" xfId="6092"/>
    <cellStyle name="Entrada 2 97" xfId="6069"/>
    <cellStyle name="Entrada 2 98" xfId="6100"/>
    <cellStyle name="Entrada 2 99" xfId="6075"/>
    <cellStyle name="Entrada 2_00_ANEXO V 2015 - VERSÃO INICIAL PLOA_2015" xfId="192"/>
    <cellStyle name="Entrada 3" xfId="193"/>
    <cellStyle name="Entrada 3 10" xfId="1216"/>
    <cellStyle name="Entrada 3 100" xfId="6216"/>
    <cellStyle name="Entrada 3 101" xfId="6396"/>
    <cellStyle name="Entrada 3 102" xfId="6407"/>
    <cellStyle name="Entrada 3 103" xfId="6394"/>
    <cellStyle name="Entrada 3 104" xfId="6386"/>
    <cellStyle name="Entrada 3 105" xfId="6402"/>
    <cellStyle name="Entrada 3 106" xfId="6384"/>
    <cellStyle name="Entrada 3 107" xfId="6375"/>
    <cellStyle name="Entrada 3 108" xfId="6561"/>
    <cellStyle name="Entrada 3 109" xfId="6544"/>
    <cellStyle name="Entrada 3 11" xfId="1349"/>
    <cellStyle name="Entrada 3 110" xfId="6576"/>
    <cellStyle name="Entrada 3 111" xfId="6681"/>
    <cellStyle name="Entrada 3 12" xfId="1534"/>
    <cellStyle name="Entrada 3 13" xfId="1592"/>
    <cellStyle name="Entrada 3 14" xfId="1735"/>
    <cellStyle name="Entrada 3 15" xfId="1901"/>
    <cellStyle name="Entrada 3 16" xfId="1937"/>
    <cellStyle name="Entrada 3 17" xfId="1969"/>
    <cellStyle name="Entrada 3 18" xfId="2179"/>
    <cellStyle name="Entrada 3 19" xfId="2949"/>
    <cellStyle name="Entrada 3 2" xfId="583"/>
    <cellStyle name="Entrada 3 2 10" xfId="4001"/>
    <cellStyle name="Entrada 3 2 11" xfId="4012"/>
    <cellStyle name="Entrada 3 2 12" xfId="4021"/>
    <cellStyle name="Entrada 3 2 13" xfId="4031"/>
    <cellStyle name="Entrada 3 2 14" xfId="4041"/>
    <cellStyle name="Entrada 3 2 15" xfId="4050"/>
    <cellStyle name="Entrada 3 2 16" xfId="5361"/>
    <cellStyle name="Entrada 3 2 17" xfId="5198"/>
    <cellStyle name="Entrada 3 2 18" xfId="5329"/>
    <cellStyle name="Entrada 3 2 19" xfId="5220"/>
    <cellStyle name="Entrada 3 2 2" xfId="1163"/>
    <cellStyle name="Entrada 3 2 20" xfId="5381"/>
    <cellStyle name="Entrada 3 2 21" xfId="5241"/>
    <cellStyle name="Entrada 3 2 22" xfId="5434"/>
    <cellStyle name="Entrada 3 2 23" xfId="5406"/>
    <cellStyle name="Entrada 3 2 24" xfId="5231"/>
    <cellStyle name="Entrada 3 2 25" xfId="5279"/>
    <cellStyle name="Entrada 3 2 26" xfId="5265"/>
    <cellStyle name="Entrada 3 2 27" xfId="5505"/>
    <cellStyle name="Entrada 3 2 3" xfId="2368"/>
    <cellStyle name="Entrada 3 2 4" xfId="3760"/>
    <cellStyle name="Entrada 3 2 5" xfId="3919"/>
    <cellStyle name="Entrada 3 2 6" xfId="3866"/>
    <cellStyle name="Entrada 3 2 7" xfId="3975"/>
    <cellStyle name="Entrada 3 2 8" xfId="3706"/>
    <cellStyle name="Entrada 3 2 9" xfId="3898"/>
    <cellStyle name="Entrada 3 2_TRT3" xfId="2527"/>
    <cellStyle name="Entrada 3 20" xfId="2967"/>
    <cellStyle name="Entrada 3 21" xfId="2975"/>
    <cellStyle name="Entrada 3 22" xfId="2963"/>
    <cellStyle name="Entrada 3 23" xfId="2984"/>
    <cellStyle name="Entrada 3 24" xfId="2959"/>
    <cellStyle name="Entrada 3 25" xfId="2989"/>
    <cellStyle name="Entrada 3 26" xfId="2956"/>
    <cellStyle name="Entrada 3 27" xfId="2988"/>
    <cellStyle name="Entrada 3 28" xfId="2947"/>
    <cellStyle name="Entrada 3 29" xfId="2994"/>
    <cellStyle name="Entrada 3 3" xfId="601"/>
    <cellStyle name="Entrada 3 3 2" xfId="1158"/>
    <cellStyle name="Entrada 3 3_TRT3" xfId="2528"/>
    <cellStyle name="Entrada 3 30" xfId="3308"/>
    <cellStyle name="Entrada 3 31" xfId="3297"/>
    <cellStyle name="Entrada 3 32" xfId="3310"/>
    <cellStyle name="Entrada 3 33" xfId="3293"/>
    <cellStyle name="Entrada 3 34" xfId="3314"/>
    <cellStyle name="Entrada 3 35" xfId="3289"/>
    <cellStyle name="Entrada 3 36" xfId="3318"/>
    <cellStyle name="Entrada 3 37" xfId="3284"/>
    <cellStyle name="Entrada 3 38" xfId="3322"/>
    <cellStyle name="Entrada 3 39" xfId="3285"/>
    <cellStyle name="Entrada 3 4" xfId="622"/>
    <cellStyle name="Entrada 3 40" xfId="3330"/>
    <cellStyle name="Entrada 3 41" xfId="3278"/>
    <cellStyle name="Entrada 3 42" xfId="3324"/>
    <cellStyle name="Entrada 3 43" xfId="3627"/>
    <cellStyle name="Entrada 3 44" xfId="4356"/>
    <cellStyle name="Entrada 3 45" xfId="4364"/>
    <cellStyle name="Entrada 3 46" xfId="4359"/>
    <cellStyle name="Entrada 3 47" xfId="4368"/>
    <cellStyle name="Entrada 3 48" xfId="4351"/>
    <cellStyle name="Entrada 3 49" xfId="4372"/>
    <cellStyle name="Entrada 3 5" xfId="851"/>
    <cellStyle name="Entrada 3 50" xfId="4347"/>
    <cellStyle name="Entrada 3 51" xfId="4376"/>
    <cellStyle name="Entrada 3 52" xfId="4343"/>
    <cellStyle name="Entrada 3 53" xfId="4382"/>
    <cellStyle name="Entrada 3 54" xfId="4338"/>
    <cellStyle name="Entrada 3 55" xfId="4636"/>
    <cellStyle name="Entrada 3 56" xfId="4625"/>
    <cellStyle name="Entrada 3 57" xfId="4638"/>
    <cellStyle name="Entrada 3 58" xfId="4629"/>
    <cellStyle name="Entrada 3 59" xfId="4643"/>
    <cellStyle name="Entrada 3 6" xfId="846"/>
    <cellStyle name="Entrada 3 60" xfId="4621"/>
    <cellStyle name="Entrada 3 61" xfId="4647"/>
    <cellStyle name="Entrada 3 62" xfId="4617"/>
    <cellStyle name="Entrada 3 63" xfId="4651"/>
    <cellStyle name="Entrada 3 64" xfId="4940"/>
    <cellStyle name="Entrada 3 65" xfId="4926"/>
    <cellStyle name="Entrada 3 66" xfId="4936"/>
    <cellStyle name="Entrada 3 67" xfId="4929"/>
    <cellStyle name="Entrada 3 68" xfId="4943"/>
    <cellStyle name="Entrada 3 69" xfId="4921"/>
    <cellStyle name="Entrada 3 7" xfId="1052"/>
    <cellStyle name="Entrada 3 70" xfId="4949"/>
    <cellStyle name="Entrada 3 71" xfId="4916"/>
    <cellStyle name="Entrada 3 72" xfId="4946"/>
    <cellStyle name="Entrada 3 73" xfId="4913"/>
    <cellStyle name="Entrada 3 74" xfId="4954"/>
    <cellStyle name="Entrada 3 75" xfId="4909"/>
    <cellStyle name="Entrada 3 76" xfId="5270"/>
    <cellStyle name="Entrada 3 77" xfId="5705"/>
    <cellStyle name="Entrada 3 78" xfId="5725"/>
    <cellStyle name="Entrada 3 79" xfId="5709"/>
    <cellStyle name="Entrada 3 8" xfId="887"/>
    <cellStyle name="Entrada 3 80" xfId="5728"/>
    <cellStyle name="Entrada 3 81" xfId="5701"/>
    <cellStyle name="Entrada 3 82" xfId="5719"/>
    <cellStyle name="Entrada 3 83" xfId="5697"/>
    <cellStyle name="Entrada 3 84" xfId="5730"/>
    <cellStyle name="Entrada 3 85" xfId="5690"/>
    <cellStyle name="Entrada 3 86" xfId="5714"/>
    <cellStyle name="Entrada 3 87" xfId="5687"/>
    <cellStyle name="Entrada 3 88" xfId="5734"/>
    <cellStyle name="Entrada 3 89" xfId="6106"/>
    <cellStyle name="Entrada 3 9" xfId="1102"/>
    <cellStyle name="Entrada 3 90" xfId="6081"/>
    <cellStyle name="Entrada 3 91" xfId="6095"/>
    <cellStyle name="Entrada 3 92" xfId="6077"/>
    <cellStyle name="Entrada 3 93" xfId="6090"/>
    <cellStyle name="Entrada 3 94" xfId="6072"/>
    <cellStyle name="Entrada 3 95" xfId="6098"/>
    <cellStyle name="Entrada 3 96" xfId="6067"/>
    <cellStyle name="Entrada 3 97" xfId="6102"/>
    <cellStyle name="Entrada 3 98" xfId="6059"/>
    <cellStyle name="Entrada 3 99" xfId="6086"/>
    <cellStyle name="Entrada 3_TRT1" xfId="2697"/>
    <cellStyle name="Entrada 4" xfId="194"/>
    <cellStyle name="Entrada 4 10" xfId="1215"/>
    <cellStyle name="Entrada 4 100" xfId="6108"/>
    <cellStyle name="Entrada 4 101" xfId="6395"/>
    <cellStyle name="Entrada 4 102" xfId="6408"/>
    <cellStyle name="Entrada 4 103" xfId="6399"/>
    <cellStyle name="Entrada 4 104" xfId="6385"/>
    <cellStyle name="Entrada 4 105" xfId="6403"/>
    <cellStyle name="Entrada 4 106" xfId="6389"/>
    <cellStyle name="Entrada 4 107" xfId="6376"/>
    <cellStyle name="Entrada 4 108" xfId="6553"/>
    <cellStyle name="Entrada 4 109" xfId="6625"/>
    <cellStyle name="Entrada 4 11" xfId="1350"/>
    <cellStyle name="Entrada 4 110" xfId="6577"/>
    <cellStyle name="Entrada 4 111" xfId="6682"/>
    <cellStyle name="Entrada 4 12" xfId="1591"/>
    <cellStyle name="Entrada 4 13" xfId="1736"/>
    <cellStyle name="Entrada 4 14" xfId="1938"/>
    <cellStyle name="Entrada 4 15" xfId="1970"/>
    <cellStyle name="Entrada 4 16" xfId="2180"/>
    <cellStyle name="Entrada 4 17" xfId="2486"/>
    <cellStyle name="Entrada 4 18" xfId="2948"/>
    <cellStyle name="Entrada 4 19" xfId="2966"/>
    <cellStyle name="Entrada 4 2" xfId="582"/>
    <cellStyle name="Entrada 4 2 10" xfId="3916"/>
    <cellStyle name="Entrada 4 2 11" xfId="3616"/>
    <cellStyle name="Entrada 4 2 12" xfId="3646"/>
    <cellStyle name="Entrada 4 2 13" xfId="3971"/>
    <cellStyle name="Entrada 4 2 14" xfId="3702"/>
    <cellStyle name="Entrada 4 2 15" xfId="3574"/>
    <cellStyle name="Entrada 4 2 16" xfId="5362"/>
    <cellStyle name="Entrada 4 2 17" xfId="5197"/>
    <cellStyle name="Entrada 4 2 18" xfId="5330"/>
    <cellStyle name="Entrada 4 2 19" xfId="5219"/>
    <cellStyle name="Entrada 4 2 2" xfId="1164"/>
    <cellStyle name="Entrada 4 2 20" xfId="5308"/>
    <cellStyle name="Entrada 4 2 21" xfId="5240"/>
    <cellStyle name="Entrada 4 2 22" xfId="5433"/>
    <cellStyle name="Entrada 4 2 23" xfId="5255"/>
    <cellStyle name="Entrada 4 2 24" xfId="5496"/>
    <cellStyle name="Entrada 4 2 25" xfId="5366"/>
    <cellStyle name="Entrada 4 2 26" xfId="5217"/>
    <cellStyle name="Entrada 4 2 27" xfId="5313"/>
    <cellStyle name="Entrada 4 2 3" xfId="2369"/>
    <cellStyle name="Entrada 4 2 4" xfId="3761"/>
    <cellStyle name="Entrada 4 2 5" xfId="3920"/>
    <cellStyle name="Entrada 4 2 6" xfId="3653"/>
    <cellStyle name="Entrada 4 2 7" xfId="3609"/>
    <cellStyle name="Entrada 4 2 8" xfId="3568"/>
    <cellStyle name="Entrada 4 2 9" xfId="3676"/>
    <cellStyle name="Entrada 4 2_TRT3" xfId="2529"/>
    <cellStyle name="Entrada 4 20" xfId="2976"/>
    <cellStyle name="Entrada 4 21" xfId="2962"/>
    <cellStyle name="Entrada 4 22" xfId="2985"/>
    <cellStyle name="Entrada 4 23" xfId="2958"/>
    <cellStyle name="Entrada 4 24" xfId="2990"/>
    <cellStyle name="Entrada 4 25" xfId="2955"/>
    <cellStyle name="Entrada 4 26" xfId="2991"/>
    <cellStyle name="Entrada 4 27" xfId="2946"/>
    <cellStyle name="Entrada 4 28" xfId="2995"/>
    <cellStyle name="Entrada 4 29" xfId="3309"/>
    <cellStyle name="Entrada 4 3" xfId="600"/>
    <cellStyle name="Entrada 4 3 2" xfId="1157"/>
    <cellStyle name="Entrada 4 3_TRT3" xfId="2530"/>
    <cellStyle name="Entrada 4 30" xfId="3296"/>
    <cellStyle name="Entrada 4 31" xfId="3311"/>
    <cellStyle name="Entrada 4 32" xfId="3292"/>
    <cellStyle name="Entrada 4 33" xfId="3315"/>
    <cellStyle name="Entrada 4 34" xfId="3288"/>
    <cellStyle name="Entrada 4 35" xfId="3319"/>
    <cellStyle name="Entrada 4 36" xfId="3283"/>
    <cellStyle name="Entrada 4 37" xfId="3323"/>
    <cellStyle name="Entrada 4 38" xfId="3282"/>
    <cellStyle name="Entrada 4 39" xfId="3331"/>
    <cellStyle name="Entrada 4 4" xfId="623"/>
    <cellStyle name="Entrada 4 40" xfId="3277"/>
    <cellStyle name="Entrada 4 41" xfId="3326"/>
    <cellStyle name="Entrada 4 42" xfId="3628"/>
    <cellStyle name="Entrada 4 43" xfId="4355"/>
    <cellStyle name="Entrada 4 44" xfId="4365"/>
    <cellStyle name="Entrada 4 45" xfId="4354"/>
    <cellStyle name="Entrada 4 46" xfId="4369"/>
    <cellStyle name="Entrada 4 47" xfId="4350"/>
    <cellStyle name="Entrada 4 48" xfId="4373"/>
    <cellStyle name="Entrada 4 49" xfId="4346"/>
    <cellStyle name="Entrada 4 5" xfId="852"/>
    <cellStyle name="Entrada 4 50" xfId="4377"/>
    <cellStyle name="Entrada 4 51" xfId="4342"/>
    <cellStyle name="Entrada 4 52" xfId="4383"/>
    <cellStyle name="Entrada 4 53" xfId="4336"/>
    <cellStyle name="Entrada 4 54" xfId="4637"/>
    <cellStyle name="Entrada 4 55" xfId="4624"/>
    <cellStyle name="Entrada 4 56" xfId="4639"/>
    <cellStyle name="Entrada 4 57" xfId="4628"/>
    <cellStyle name="Entrada 4 58" xfId="4644"/>
    <cellStyle name="Entrada 4 59" xfId="4620"/>
    <cellStyle name="Entrada 4 6" xfId="845"/>
    <cellStyle name="Entrada 4 60" xfId="4648"/>
    <cellStyle name="Entrada 4 61" xfId="4616"/>
    <cellStyle name="Entrada 4 62" xfId="4652"/>
    <cellStyle name="Entrada 4 63" xfId="4941"/>
    <cellStyle name="Entrada 4 64" xfId="4925"/>
    <cellStyle name="Entrada 4 65" xfId="4937"/>
    <cellStyle name="Entrada 4 66" xfId="4924"/>
    <cellStyle name="Entrada 4 67" xfId="4944"/>
    <cellStyle name="Entrada 4 68" xfId="4920"/>
    <cellStyle name="Entrada 4 69" xfId="4950"/>
    <cellStyle name="Entrada 4 7" xfId="1053"/>
    <cellStyle name="Entrada 4 70" xfId="4915"/>
    <cellStyle name="Entrada 4 71" xfId="4951"/>
    <cellStyle name="Entrada 4 72" xfId="4912"/>
    <cellStyle name="Entrada 4 73" xfId="4957"/>
    <cellStyle name="Entrada 4 74" xfId="4907"/>
    <cellStyle name="Entrada 4 75" xfId="5271"/>
    <cellStyle name="Entrada 4 76" xfId="5704"/>
    <cellStyle name="Entrada 4 77" xfId="5726"/>
    <cellStyle name="Entrada 4 78" xfId="5708"/>
    <cellStyle name="Entrada 4 79" xfId="5729"/>
    <cellStyle name="Entrada 4 8" xfId="888"/>
    <cellStyle name="Entrada 4 80" xfId="5700"/>
    <cellStyle name="Entrada 4 81" xfId="5720"/>
    <cellStyle name="Entrada 4 82" xfId="5696"/>
    <cellStyle name="Entrada 4 83" xfId="5731"/>
    <cellStyle name="Entrada 4 84" xfId="5689"/>
    <cellStyle name="Entrada 4 85" xfId="5715"/>
    <cellStyle name="Entrada 4 86" xfId="5686"/>
    <cellStyle name="Entrada 4 87" xfId="5735"/>
    <cellStyle name="Entrada 4 88" xfId="6107"/>
    <cellStyle name="Entrada 4 89" xfId="6080"/>
    <cellStyle name="Entrada 4 9" xfId="1101"/>
    <cellStyle name="Entrada 4 90" xfId="6096"/>
    <cellStyle name="Entrada 4 91" xfId="6076"/>
    <cellStyle name="Entrada 4 92" xfId="6091"/>
    <cellStyle name="Entrada 4 93" xfId="6071"/>
    <cellStyle name="Entrada 4 94" xfId="6099"/>
    <cellStyle name="Entrada 4 95" xfId="6066"/>
    <cellStyle name="Entrada 4 96" xfId="6103"/>
    <cellStyle name="Entrada 4 97" xfId="6058"/>
    <cellStyle name="Entrada 4 98" xfId="6087"/>
    <cellStyle name="Entrada 4 99" xfId="6197"/>
    <cellStyle name="Entrada 4_TRT1" xfId="2698"/>
    <cellStyle name="Error" xfId="1562"/>
    <cellStyle name="Error 2" xfId="2464"/>
    <cellStyle name="Error 3" xfId="4084"/>
    <cellStyle name="Error 4" xfId="5532"/>
    <cellStyle name="Error_TRT15" xfId="2825"/>
    <cellStyle name="Euro" xfId="195"/>
    <cellStyle name="Euro 10" xfId="4193"/>
    <cellStyle name="Euro 2" xfId="196"/>
    <cellStyle name="Euro 2 2" xfId="630"/>
    <cellStyle name="Euro 2 2 2" xfId="2371"/>
    <cellStyle name="Euro 2 3" xfId="938"/>
    <cellStyle name="Euro 2 4" xfId="1352"/>
    <cellStyle name="Euro 2 5" xfId="1738"/>
    <cellStyle name="Euro 2 6" xfId="2182"/>
    <cellStyle name="Euro 2_TRT1" xfId="2699"/>
    <cellStyle name="Euro 3" xfId="624"/>
    <cellStyle name="Euro 3 2" xfId="2370"/>
    <cellStyle name="Euro 4" xfId="937"/>
    <cellStyle name="Euro 5" xfId="1351"/>
    <cellStyle name="Euro 6" xfId="1737"/>
    <cellStyle name="Euro 7" xfId="2181"/>
    <cellStyle name="Euro 8" xfId="4194"/>
    <cellStyle name="Euro 9" xfId="4226"/>
    <cellStyle name="Euro_00_ANEXO V 2015 - VERSÃO INICIAL PLOA_2015" xfId="197"/>
    <cellStyle name="Excel Built-in Explanatory Text" xfId="5131"/>
    <cellStyle name="Excel Built-in Normal" xfId="383"/>
    <cellStyle name="Excel Built-in Normal 14" xfId="878"/>
    <cellStyle name="Excel Built-in Normal 14 2" xfId="4228"/>
    <cellStyle name="Excel Built-in Vírgula 5" xfId="879"/>
    <cellStyle name="Explanatory Text" xfId="198"/>
    <cellStyle name="Explanatory Text 2" xfId="631"/>
    <cellStyle name="Explanatory Text 3" xfId="1353"/>
    <cellStyle name="Explanatory Text 4" xfId="1739"/>
    <cellStyle name="Explanatory Text 5" xfId="2183"/>
    <cellStyle name="Explanatory Text_TRT1" xfId="2700"/>
    <cellStyle name="Fim" xfId="199"/>
    <cellStyle name="Fim 2" xfId="632"/>
    <cellStyle name="Fim 3" xfId="939"/>
    <cellStyle name="Fim 4" xfId="1740"/>
    <cellStyle name="Fim 5" xfId="2184"/>
    <cellStyle name="Fim_TRT1" xfId="2701"/>
    <cellStyle name="Fixed" xfId="200"/>
    <cellStyle name="Fixed 2" xfId="746"/>
    <cellStyle name="Fixed 3" xfId="940"/>
    <cellStyle name="Fixed 4" xfId="1741"/>
    <cellStyle name="Fixed 5" xfId="2185"/>
    <cellStyle name="Fixed_TRT1" xfId="2702"/>
    <cellStyle name="Fixo" xfId="201"/>
    <cellStyle name="Fixo 2" xfId="633"/>
    <cellStyle name="Fixo 3" xfId="941"/>
    <cellStyle name="Fixo 4" xfId="1742"/>
    <cellStyle name="Fixo 5" xfId="2186"/>
    <cellStyle name="Fixo_TRT1" xfId="2703"/>
    <cellStyle name="Fonte" xfId="202"/>
    <cellStyle name="Fonte 2" xfId="634"/>
    <cellStyle name="Fonte 3" xfId="942"/>
    <cellStyle name="Fonte 4" xfId="2187"/>
    <cellStyle name="Fonte_TRT3" xfId="2531"/>
    <cellStyle name="Footnote" xfId="1556"/>
    <cellStyle name="Footnote 2" xfId="2465"/>
    <cellStyle name="Footnote 3" xfId="4085"/>
    <cellStyle name="Footnote 4" xfId="5533"/>
    <cellStyle name="Footnote_TRT15" xfId="2826"/>
    <cellStyle name="Good" xfId="203"/>
    <cellStyle name="Good 1" xfId="2502"/>
    <cellStyle name="Good 10" xfId="4115"/>
    <cellStyle name="Good 11" xfId="5534"/>
    <cellStyle name="Good 2" xfId="635"/>
    <cellStyle name="Good 2 2" xfId="1354"/>
    <cellStyle name="Good 2 3" xfId="1743"/>
    <cellStyle name="Good 2 4" xfId="6639"/>
    <cellStyle name="Good 2_TRT1" xfId="2704"/>
    <cellStyle name="Good 3" xfId="1558"/>
    <cellStyle name="Good 4" xfId="2188"/>
    <cellStyle name="Good 5" xfId="2466"/>
    <cellStyle name="Good 6" xfId="4086"/>
    <cellStyle name="Good 7" xfId="4102"/>
    <cellStyle name="Good 8" xfId="4098"/>
    <cellStyle name="Good 9" xfId="4109"/>
    <cellStyle name="Good_TRT15" xfId="2827"/>
    <cellStyle name="Heading" xfId="636"/>
    <cellStyle name="Heading (user)" xfId="2467"/>
    <cellStyle name="Heading (user) 2" xfId="5134"/>
    <cellStyle name="Heading 1" xfId="204"/>
    <cellStyle name="Heading 1 1" xfId="2503"/>
    <cellStyle name="Heading 1 10" xfId="4122"/>
    <cellStyle name="Heading 1 11" xfId="5536"/>
    <cellStyle name="Heading 1 2" xfId="637"/>
    <cellStyle name="Heading 1 2 2" xfId="6641"/>
    <cellStyle name="Heading 1 3" xfId="944"/>
    <cellStyle name="Heading 1 3 2" xfId="1355"/>
    <cellStyle name="Heading 1 3 3" xfId="1744"/>
    <cellStyle name="Heading 1 3_TRT1" xfId="2705"/>
    <cellStyle name="Heading 1 4" xfId="1552"/>
    <cellStyle name="Heading 1 5" xfId="2190"/>
    <cellStyle name="Heading 1 6" xfId="2468"/>
    <cellStyle name="Heading 1 7" xfId="4088"/>
    <cellStyle name="Heading 1 8" xfId="4104"/>
    <cellStyle name="Heading 1 9" xfId="4113"/>
    <cellStyle name="Heading 1_TRT15" xfId="2829"/>
    <cellStyle name="Heading 10" xfId="4112"/>
    <cellStyle name="Heading 11" xfId="4121"/>
    <cellStyle name="Heading 12" xfId="4118"/>
    <cellStyle name="Heading 13" xfId="4123"/>
    <cellStyle name="Heading 14" xfId="4130"/>
    <cellStyle name="Heading 15" xfId="4124"/>
    <cellStyle name="Heading 16" xfId="4132"/>
    <cellStyle name="Heading 17" xfId="4138"/>
    <cellStyle name="Heading 18" xfId="4135"/>
    <cellStyle name="Heading 19" xfId="4141"/>
    <cellStyle name="Heading 2" xfId="205"/>
    <cellStyle name="Heading 2 1" xfId="2504"/>
    <cellStyle name="Heading 2 10" xfId="4114"/>
    <cellStyle name="Heading 2 11" xfId="5537"/>
    <cellStyle name="Heading 2 2" xfId="638"/>
    <cellStyle name="Heading 2 2 2" xfId="6642"/>
    <cellStyle name="Heading 2 3" xfId="945"/>
    <cellStyle name="Heading 2 4" xfId="1356"/>
    <cellStyle name="Heading 2 4 2" xfId="1745"/>
    <cellStyle name="Heading 2 4_TRT1" xfId="2706"/>
    <cellStyle name="Heading 2 5" xfId="1553"/>
    <cellStyle name="Heading 2 6" xfId="2191"/>
    <cellStyle name="Heading 2 7" xfId="2469"/>
    <cellStyle name="Heading 2 8" xfId="4089"/>
    <cellStyle name="Heading 2 9" xfId="4105"/>
    <cellStyle name="Heading 2_TRT15" xfId="2830"/>
    <cellStyle name="Heading 20" xfId="5535"/>
    <cellStyle name="Heading 21" xfId="5552"/>
    <cellStyle name="Heading 22" xfId="5551"/>
    <cellStyle name="Heading 23" xfId="5553"/>
    <cellStyle name="Heading 24" xfId="5550"/>
    <cellStyle name="Heading 25" xfId="5554"/>
    <cellStyle name="Heading 26" xfId="5548"/>
    <cellStyle name="Heading 27" xfId="5556"/>
    <cellStyle name="Heading 28" xfId="5546"/>
    <cellStyle name="Heading 29" xfId="5558"/>
    <cellStyle name="Heading 3" xfId="206"/>
    <cellStyle name="Heading 3 2" xfId="639"/>
    <cellStyle name="Heading 3 3" xfId="946"/>
    <cellStyle name="Heading 3 4" xfId="1357"/>
    <cellStyle name="Heading 3 5" xfId="1746"/>
    <cellStyle name="Heading 3 6" xfId="2192"/>
    <cellStyle name="Heading 3_TRT1" xfId="2707"/>
    <cellStyle name="Heading 30" xfId="5562"/>
    <cellStyle name="Heading 31" xfId="6640"/>
    <cellStyle name="Heading 32" xfId="6653"/>
    <cellStyle name="Heading 33" xfId="6626"/>
    <cellStyle name="Heading 34" xfId="6543"/>
    <cellStyle name="Heading 35" xfId="6620"/>
    <cellStyle name="Heading 36" xfId="6552"/>
    <cellStyle name="Heading 37" xfId="6610"/>
    <cellStyle name="Heading 38" xfId="6560"/>
    <cellStyle name="Heading 39" xfId="6605"/>
    <cellStyle name="Heading 4" xfId="207"/>
    <cellStyle name="Heading 4 2" xfId="640"/>
    <cellStyle name="Heading 4 3" xfId="1358"/>
    <cellStyle name="Heading 4 4" xfId="1747"/>
    <cellStyle name="Heading 4 5" xfId="2193"/>
    <cellStyle name="Heading 4_TRT1" xfId="2708"/>
    <cellStyle name="Heading 40" xfId="6660"/>
    <cellStyle name="Heading 41" xfId="6664"/>
    <cellStyle name="Heading 42" xfId="6667"/>
    <cellStyle name="Heading 43" xfId="6661"/>
    <cellStyle name="Heading 5" xfId="943"/>
    <cellStyle name="Heading 6" xfId="1551"/>
    <cellStyle name="Heading 7" xfId="2189"/>
    <cellStyle name="Heading 8" xfId="4087"/>
    <cellStyle name="Heading 9" xfId="4103"/>
    <cellStyle name="Heading_TRT15" xfId="2828"/>
    <cellStyle name="Heading1" xfId="642"/>
    <cellStyle name="Heading1 2" xfId="947"/>
    <cellStyle name="Heading1 3" xfId="2194"/>
    <cellStyle name="Hyperlink" xfId="2470"/>
    <cellStyle name="Hyperlink 2" xfId="4090"/>
    <cellStyle name="Hyperlink 3" xfId="5538"/>
    <cellStyle name="Incorreto" xfId="396" builtinId="27" customBuiltin="1"/>
    <cellStyle name="Incorreto 2" xfId="208"/>
    <cellStyle name="Incorreto 2 2" xfId="209"/>
    <cellStyle name="Incorreto 2 2 2" xfId="644"/>
    <cellStyle name="Incorreto 2 2 3" xfId="1360"/>
    <cellStyle name="Incorreto 2 2 4" xfId="1749"/>
    <cellStyle name="Incorreto 2 2 5" xfId="2196"/>
    <cellStyle name="Incorreto 2 2_TRT1" xfId="2709"/>
    <cellStyle name="Incorreto 2 3" xfId="643"/>
    <cellStyle name="Incorreto 2 4" xfId="1359"/>
    <cellStyle name="Incorreto 2 5" xfId="1748"/>
    <cellStyle name="Incorreto 2 6" xfId="2195"/>
    <cellStyle name="Incorreto 2_05_Impactos_Demais PLs_2013_Dados CNJ de jul-12" xfId="210"/>
    <cellStyle name="Incorreto 3" xfId="211"/>
    <cellStyle name="Incorreto 3 2" xfId="645"/>
    <cellStyle name="Incorreto 3 3" xfId="1361"/>
    <cellStyle name="Incorreto 3 4" xfId="1750"/>
    <cellStyle name="Incorreto 3 5" xfId="2197"/>
    <cellStyle name="Incorreto 3_TRT1" xfId="2710"/>
    <cellStyle name="Incorreto 4" xfId="212"/>
    <cellStyle name="Incorreto 4 2" xfId="646"/>
    <cellStyle name="Incorreto 4 3" xfId="1362"/>
    <cellStyle name="Incorreto 4 4" xfId="1751"/>
    <cellStyle name="Incorreto 4 5" xfId="2198"/>
    <cellStyle name="Incorreto 4_TRT1" xfId="2711"/>
    <cellStyle name="Indefinido" xfId="213"/>
    <cellStyle name="Indefinido 2" xfId="647"/>
    <cellStyle name="Indefinido 3" xfId="948"/>
    <cellStyle name="Indefinido 4" xfId="1363"/>
    <cellStyle name="Indefinido 5" xfId="2199"/>
    <cellStyle name="Indefinido_TRT1" xfId="2712"/>
    <cellStyle name="Input" xfId="214"/>
    <cellStyle name="Input 10" xfId="1214"/>
    <cellStyle name="Input 100" xfId="6037"/>
    <cellStyle name="Input 101" xfId="6391"/>
    <cellStyle name="Input 102" xfId="6417"/>
    <cellStyle name="Input 103" xfId="6409"/>
    <cellStyle name="Input 104" xfId="6377"/>
    <cellStyle name="Input 105" xfId="6410"/>
    <cellStyle name="Input 106" xfId="6404"/>
    <cellStyle name="Input 107" xfId="6390"/>
    <cellStyle name="Input 108" xfId="6621"/>
    <cellStyle name="Input 109" xfId="6575"/>
    <cellStyle name="Input 11" xfId="1364"/>
    <cellStyle name="Input 110" xfId="6611"/>
    <cellStyle name="Input 111" xfId="6683"/>
    <cellStyle name="Input 12" xfId="1535"/>
    <cellStyle name="Input 13" xfId="1590"/>
    <cellStyle name="Input 14" xfId="1752"/>
    <cellStyle name="Input 15" xfId="1902"/>
    <cellStyle name="Input 16" xfId="1939"/>
    <cellStyle name="Input 17" xfId="1971"/>
    <cellStyle name="Input 18" xfId="2200"/>
    <cellStyle name="Input 19" xfId="2938"/>
    <cellStyle name="Input 2" xfId="564"/>
    <cellStyle name="Input 2 10" xfId="3572"/>
    <cellStyle name="Input 2 11" xfId="4000"/>
    <cellStyle name="Input 2 12" xfId="4011"/>
    <cellStyle name="Input 2 13" xfId="4020"/>
    <cellStyle name="Input 2 14" xfId="4030"/>
    <cellStyle name="Input 2 15" xfId="4040"/>
    <cellStyle name="Input 2 16" xfId="5363"/>
    <cellStyle name="Input 2 17" xfId="5196"/>
    <cellStyle name="Input 2 18" xfId="5331"/>
    <cellStyle name="Input 2 19" xfId="5218"/>
    <cellStyle name="Input 2 2" xfId="1165"/>
    <cellStyle name="Input 2 20" xfId="5309"/>
    <cellStyle name="Input 2 21" xfId="5418"/>
    <cellStyle name="Input 2 22" xfId="5375"/>
    <cellStyle name="Input 2 23" xfId="5446"/>
    <cellStyle name="Input 2 24" xfId="5455"/>
    <cellStyle name="Input 2 25" xfId="5483"/>
    <cellStyle name="Input 2 26" xfId="5432"/>
    <cellStyle name="Input 2 27" xfId="5506"/>
    <cellStyle name="Input 2 3" xfId="2372"/>
    <cellStyle name="Input 2 4" xfId="3763"/>
    <cellStyle name="Input 2 5" xfId="3922"/>
    <cellStyle name="Input 2 6" xfId="3915"/>
    <cellStyle name="Input 2 7" xfId="3650"/>
    <cellStyle name="Input 2 8" xfId="3611"/>
    <cellStyle name="Input 2 9" xfId="3705"/>
    <cellStyle name="Input 2_TRT3" xfId="2532"/>
    <cellStyle name="Input 20" xfId="2952"/>
    <cellStyle name="Input 21" xfId="2997"/>
    <cellStyle name="Input 22" xfId="2945"/>
    <cellStyle name="Input 23" xfId="2998"/>
    <cellStyle name="Input 24" xfId="2944"/>
    <cellStyle name="Input 25" xfId="3004"/>
    <cellStyle name="Input 26" xfId="2937"/>
    <cellStyle name="Input 27" xfId="3117"/>
    <cellStyle name="Input 28" xfId="2929"/>
    <cellStyle name="Input 29" xfId="3139"/>
    <cellStyle name="Input 3" xfId="581"/>
    <cellStyle name="Input 3 2" xfId="1156"/>
    <cellStyle name="Input 3_TRT3" xfId="2533"/>
    <cellStyle name="Input 30" xfId="3325"/>
    <cellStyle name="Input 31" xfId="3279"/>
    <cellStyle name="Input 32" xfId="3329"/>
    <cellStyle name="Input 33" xfId="3271"/>
    <cellStyle name="Input 34" xfId="3332"/>
    <cellStyle name="Input 35" xfId="3270"/>
    <cellStyle name="Input 36" xfId="3339"/>
    <cellStyle name="Input 37" xfId="3264"/>
    <cellStyle name="Input 38" xfId="3345"/>
    <cellStyle name="Input 39" xfId="3470"/>
    <cellStyle name="Input 4" xfId="648"/>
    <cellStyle name="Input 40" xfId="3359"/>
    <cellStyle name="Input 41" xfId="3496"/>
    <cellStyle name="Input 42" xfId="3505"/>
    <cellStyle name="Input 43" xfId="3640"/>
    <cellStyle name="Input 44" xfId="4339"/>
    <cellStyle name="Input 45" xfId="4379"/>
    <cellStyle name="Input 46" xfId="4337"/>
    <cellStyle name="Input 47" xfId="4389"/>
    <cellStyle name="Input 48" xfId="4335"/>
    <cellStyle name="Input 49" xfId="4390"/>
    <cellStyle name="Input 5" xfId="853"/>
    <cellStyle name="Input 50" xfId="4334"/>
    <cellStyle name="Input 51" xfId="4396"/>
    <cellStyle name="Input 52" xfId="4327"/>
    <cellStyle name="Input 53" xfId="4399"/>
    <cellStyle name="Input 54" xfId="4323"/>
    <cellStyle name="Input 55" xfId="4650"/>
    <cellStyle name="Input 56" xfId="4615"/>
    <cellStyle name="Input 57" xfId="4653"/>
    <cellStyle name="Input 58" xfId="4614"/>
    <cellStyle name="Input 59" xfId="4730"/>
    <cellStyle name="Input 6" xfId="844"/>
    <cellStyle name="Input 60" xfId="4613"/>
    <cellStyle name="Input 61" xfId="4659"/>
    <cellStyle name="Input 62" xfId="4607"/>
    <cellStyle name="Input 63" xfId="4663"/>
    <cellStyle name="Input 64" xfId="4955"/>
    <cellStyle name="Input 65" xfId="4908"/>
    <cellStyle name="Input 66" xfId="4956"/>
    <cellStyle name="Input 67" xfId="4906"/>
    <cellStyle name="Input 68" xfId="4958"/>
    <cellStyle name="Input 69" xfId="4905"/>
    <cellStyle name="Input 7" xfId="1054"/>
    <cellStyle name="Input 70" xfId="4959"/>
    <cellStyle name="Input 71" xfId="4899"/>
    <cellStyle name="Input 72" xfId="4964"/>
    <cellStyle name="Input 73" xfId="5068"/>
    <cellStyle name="Input 74" xfId="5085"/>
    <cellStyle name="Input 75" xfId="4895"/>
    <cellStyle name="Input 76" xfId="5272"/>
    <cellStyle name="Input 77" xfId="5695"/>
    <cellStyle name="Input 78" xfId="5736"/>
    <cellStyle name="Input 79" xfId="5694"/>
    <cellStyle name="Input 8" xfId="889"/>
    <cellStyle name="Input 80" xfId="5739"/>
    <cellStyle name="Input 81" xfId="5685"/>
    <cellStyle name="Input 82" xfId="5738"/>
    <cellStyle name="Input 83" xfId="5830"/>
    <cellStyle name="Input 84" xfId="5740"/>
    <cellStyle name="Input 85" xfId="5675"/>
    <cellStyle name="Input 86" xfId="5746"/>
    <cellStyle name="Input 87" xfId="5659"/>
    <cellStyle name="Input 88" xfId="5749"/>
    <cellStyle name="Input 89" xfId="6112"/>
    <cellStyle name="Input 9" xfId="1100"/>
    <cellStyle name="Input 90" xfId="6070"/>
    <cellStyle name="Input 91" xfId="6110"/>
    <cellStyle name="Input 92" xfId="6057"/>
    <cellStyle name="Input 93" xfId="6109"/>
    <cellStyle name="Input 94" xfId="6054"/>
    <cellStyle name="Input 95" xfId="6111"/>
    <cellStyle name="Input 96" xfId="6049"/>
    <cellStyle name="Input 97" xfId="6114"/>
    <cellStyle name="Input 98" xfId="6234"/>
    <cellStyle name="Input 99" xfId="6113"/>
    <cellStyle name="Input_TRT1" xfId="2713"/>
    <cellStyle name="Jr_Normal" xfId="215"/>
    <cellStyle name="Leg_It_1" xfId="216"/>
    <cellStyle name="Linea horizontal" xfId="217"/>
    <cellStyle name="Linea horizontal 2" xfId="649"/>
    <cellStyle name="Linea horizontal 3" xfId="1753"/>
    <cellStyle name="Linea horizontal 4" xfId="2201"/>
    <cellStyle name="Linea horizontal_TRT1" xfId="2714"/>
    <cellStyle name="Linked Cell" xfId="218"/>
    <cellStyle name="Linked Cell 2" xfId="655"/>
    <cellStyle name="Linked Cell 3" xfId="949"/>
    <cellStyle name="Linked Cell 4" xfId="1365"/>
    <cellStyle name="Linked Cell 5" xfId="1754"/>
    <cellStyle name="Linked Cell 6" xfId="2202"/>
    <cellStyle name="Linked Cell_TRT1" xfId="2715"/>
    <cellStyle name="Millares_deuhist99" xfId="219"/>
    <cellStyle name="Moeda 2" xfId="220"/>
    <cellStyle name="Moeda 2 2" xfId="656"/>
    <cellStyle name="Moeda 2 2 2" xfId="2373"/>
    <cellStyle name="Moeda 2 3" xfId="950"/>
    <cellStyle name="Moeda 2 4" xfId="1366"/>
    <cellStyle name="Moeda 2 5" xfId="1755"/>
    <cellStyle name="Moeda 2 6" xfId="2203"/>
    <cellStyle name="Moeda 2_TRT1" xfId="2716"/>
    <cellStyle name="Moeda0" xfId="221"/>
    <cellStyle name="Moeda0 2" xfId="657"/>
    <cellStyle name="Moeda0 3" xfId="951"/>
    <cellStyle name="Moeda0 4" xfId="1756"/>
    <cellStyle name="Moeda0 5" xfId="2204"/>
    <cellStyle name="Moeda0_TRT1" xfId="2717"/>
    <cellStyle name="Neutra" xfId="397" builtinId="28" customBuiltin="1"/>
    <cellStyle name="Neutra 2" xfId="222"/>
    <cellStyle name="Neutra 2 2" xfId="223"/>
    <cellStyle name="Neutra 2 2 2" xfId="659"/>
    <cellStyle name="Neutra 2 2 3" xfId="1368"/>
    <cellStyle name="Neutra 2 2 4" xfId="1758"/>
    <cellStyle name="Neutra 2 2 5" xfId="2206"/>
    <cellStyle name="Neutra 2 2_TRT1" xfId="2718"/>
    <cellStyle name="Neutra 2 3" xfId="658"/>
    <cellStyle name="Neutra 2 4" xfId="1367"/>
    <cellStyle name="Neutra 2 5" xfId="1757"/>
    <cellStyle name="Neutra 2 6" xfId="2205"/>
    <cellStyle name="Neutra 2_05_Impactos_Demais PLs_2013_Dados CNJ de jul-12" xfId="224"/>
    <cellStyle name="Neutra 3" xfId="225"/>
    <cellStyle name="Neutra 3 2" xfId="660"/>
    <cellStyle name="Neutra 3 3" xfId="1369"/>
    <cellStyle name="Neutra 3 4" xfId="1759"/>
    <cellStyle name="Neutra 3 5" xfId="2207"/>
    <cellStyle name="Neutra 3_TRT1" xfId="2719"/>
    <cellStyle name="Neutra 4" xfId="226"/>
    <cellStyle name="Neutra 4 2" xfId="661"/>
    <cellStyle name="Neutra 4 3" xfId="1370"/>
    <cellStyle name="Neutra 4 4" xfId="1760"/>
    <cellStyle name="Neutra 4 5" xfId="2208"/>
    <cellStyle name="Neutra 4_TRT1" xfId="2720"/>
    <cellStyle name="Neutral" xfId="227"/>
    <cellStyle name="Neutral 1" xfId="2505"/>
    <cellStyle name="Neutral 10" xfId="4125"/>
    <cellStyle name="Neutral 11" xfId="5539"/>
    <cellStyle name="Neutral 2" xfId="662"/>
    <cellStyle name="Neutral 2 2" xfId="6643"/>
    <cellStyle name="Neutral 3" xfId="1559"/>
    <cellStyle name="Neutral 4" xfId="2209"/>
    <cellStyle name="Neutral 5" xfId="1371"/>
    <cellStyle name="Neutral 5 2" xfId="1761"/>
    <cellStyle name="Neutral 5_TRT1" xfId="2721"/>
    <cellStyle name="Neutral 6" xfId="2471"/>
    <cellStyle name="Neutral 7" xfId="4091"/>
    <cellStyle name="Neutral 8" xfId="4107"/>
    <cellStyle name="Neutral 9" xfId="4116"/>
    <cellStyle name="Neutral_TRT15" xfId="2831"/>
    <cellStyle name="Normal" xfId="0" builtinId="0"/>
    <cellStyle name="Normal 10" xfId="228"/>
    <cellStyle name="Normal 10 2" xfId="663"/>
    <cellStyle name="Normal 10 2 2" xfId="2374"/>
    <cellStyle name="Normal 10 3" xfId="952"/>
    <cellStyle name="Normal 10 4" xfId="1372"/>
    <cellStyle name="Normal 10 5" xfId="2210"/>
    <cellStyle name="Normal 10_TRT1" xfId="2722"/>
    <cellStyle name="Normal 100" xfId="3708"/>
    <cellStyle name="Normal 101" xfId="3569"/>
    <cellStyle name="Normal 102" xfId="3638"/>
    <cellStyle name="Normal 103" xfId="3958"/>
    <cellStyle name="Normal 104" xfId="3689"/>
    <cellStyle name="Normal 105" xfId="3585"/>
    <cellStyle name="Normal 106" xfId="3927"/>
    <cellStyle name="Normal 107" xfId="3641"/>
    <cellStyle name="Normal 108" xfId="3980"/>
    <cellStyle name="Normal 109" xfId="3942"/>
    <cellStyle name="Normal 11" xfId="229"/>
    <cellStyle name="Normal 11 2" xfId="664"/>
    <cellStyle name="Normal 11 2 2" xfId="2375"/>
    <cellStyle name="Normal 11 3" xfId="953"/>
    <cellStyle name="Normal 11 4" xfId="1373"/>
    <cellStyle name="Normal 11 5" xfId="2211"/>
    <cellStyle name="Normal 11_TRT1" xfId="2723"/>
    <cellStyle name="Normal 110" xfId="3675"/>
    <cellStyle name="Normal 111" xfId="4078"/>
    <cellStyle name="Normal 112" xfId="4096"/>
    <cellStyle name="Normal 113" xfId="4111"/>
    <cellStyle name="Normal 114" xfId="4120"/>
    <cellStyle name="Normal 115" xfId="4129"/>
    <cellStyle name="Normal 116" xfId="4137"/>
    <cellStyle name="Normal 117" xfId="4143"/>
    <cellStyle name="Normal 118" xfId="4147"/>
    <cellStyle name="Normal 119" xfId="4151"/>
    <cellStyle name="Normal 12" xfId="230"/>
    <cellStyle name="Normal 12 2" xfId="665"/>
    <cellStyle name="Normal 12 2 2" xfId="2376"/>
    <cellStyle name="Normal 12 3" xfId="954"/>
    <cellStyle name="Normal 12 4" xfId="1374"/>
    <cellStyle name="Normal 12 5" xfId="2212"/>
    <cellStyle name="Normal 12_TRT1" xfId="2724"/>
    <cellStyle name="Normal 120" xfId="4155"/>
    <cellStyle name="Normal 121" xfId="4158"/>
    <cellStyle name="Normal 122" xfId="4161"/>
    <cellStyle name="Normal 123" xfId="4163"/>
    <cellStyle name="Normal 124" xfId="4164"/>
    <cellStyle name="Normal 125" xfId="4165"/>
    <cellStyle name="Normal 126" xfId="4166"/>
    <cellStyle name="Normal 127" xfId="4167"/>
    <cellStyle name="Normal 128" xfId="4168"/>
    <cellStyle name="Normal 129" xfId="4169"/>
    <cellStyle name="Normal 13" xfId="231"/>
    <cellStyle name="Normal 13 2" xfId="666"/>
    <cellStyle name="Normal 13 2 2" xfId="2377"/>
    <cellStyle name="Normal 13 3" xfId="955"/>
    <cellStyle name="Normal 13 4" xfId="1375"/>
    <cellStyle name="Normal 13 5" xfId="2213"/>
    <cellStyle name="Normal 13_TRT1" xfId="2725"/>
    <cellStyle name="Normal 130" xfId="4170"/>
    <cellStyle name="Normal 131" xfId="4171"/>
    <cellStyle name="Normal 132" xfId="4172"/>
    <cellStyle name="Normal 133" xfId="4173"/>
    <cellStyle name="Normal 134" xfId="4174"/>
    <cellStyle name="Normal 135" xfId="4175"/>
    <cellStyle name="Normal 136" xfId="4225"/>
    <cellStyle name="Normal 137" xfId="4239"/>
    <cellStyle name="Normal 138" xfId="4221"/>
    <cellStyle name="Normal 139" xfId="4233"/>
    <cellStyle name="Normal 14" xfId="232"/>
    <cellStyle name="Normal 14 10" xfId="4222"/>
    <cellStyle name="Normal 14 2" xfId="667"/>
    <cellStyle name="Normal 14 2 2" xfId="1194"/>
    <cellStyle name="Normal 14 2_TRT8" xfId="2507"/>
    <cellStyle name="Normal 14 3" xfId="956"/>
    <cellStyle name="Normal 14 3 2" xfId="5054"/>
    <cellStyle name="Normal 14 4" xfId="1376"/>
    <cellStyle name="Normal 14 5" xfId="2214"/>
    <cellStyle name="Normal 14 6" xfId="2836"/>
    <cellStyle name="Normal 14 7" xfId="4198"/>
    <cellStyle name="Normal 14 8" xfId="4188"/>
    <cellStyle name="Normal 14 9" xfId="4243"/>
    <cellStyle name="Normal 14_TRT1" xfId="2726"/>
    <cellStyle name="Normal 140" xfId="4217"/>
    <cellStyle name="Normal 141" xfId="4230"/>
    <cellStyle name="Normal 142" xfId="4209"/>
    <cellStyle name="Normal 143" xfId="4178"/>
    <cellStyle name="Normal 144" xfId="4205"/>
    <cellStyle name="Normal 145" xfId="4250"/>
    <cellStyle name="Normal 146" xfId="4461"/>
    <cellStyle name="Normal 147" xfId="4466"/>
    <cellStyle name="Normal 148" xfId="4479"/>
    <cellStyle name="Normal 149" xfId="4492"/>
    <cellStyle name="Normal 15" xfId="382"/>
    <cellStyle name="Normal 15 10" xfId="1227"/>
    <cellStyle name="Normal 15 11" xfId="1377"/>
    <cellStyle name="Normal 15 12" xfId="1541"/>
    <cellStyle name="Normal 15 13" xfId="1548"/>
    <cellStyle name="Normal 15 14" xfId="1568"/>
    <cellStyle name="Normal 15 15" xfId="1572"/>
    <cellStyle name="Normal 15 16" xfId="1603"/>
    <cellStyle name="Normal 15 17" xfId="1897"/>
    <cellStyle name="Normal 15 18" xfId="1904"/>
    <cellStyle name="Normal 15 19" xfId="1911"/>
    <cellStyle name="Normal 15 2" xfId="811"/>
    <cellStyle name="Normal 15 20" xfId="1914"/>
    <cellStyle name="Normal 15 21" xfId="1923"/>
    <cellStyle name="Normal 15 22" xfId="1926"/>
    <cellStyle name="Normal 15 23" xfId="1957"/>
    <cellStyle name="Normal 15 24" xfId="1989"/>
    <cellStyle name="Normal 15 25" xfId="2003"/>
    <cellStyle name="Normal 15 26" xfId="2007"/>
    <cellStyle name="Normal 15 27" xfId="2016"/>
    <cellStyle name="Normal 15 28" xfId="2344"/>
    <cellStyle name="Normal 15 29" xfId="2351"/>
    <cellStyle name="Normal 15 3" xfId="816"/>
    <cellStyle name="Normal 15 30" xfId="2357"/>
    <cellStyle name="Normal 15 31" xfId="2442"/>
    <cellStyle name="Normal 15 32" xfId="2446"/>
    <cellStyle name="Normal 15 33" xfId="2450"/>
    <cellStyle name="Normal 15 34" xfId="2455"/>
    <cellStyle name="Normal 15 35" xfId="2487"/>
    <cellStyle name="Normal 15 36" xfId="3067"/>
    <cellStyle name="Normal 15 37" xfId="3431"/>
    <cellStyle name="Normal 15 38" xfId="3709"/>
    <cellStyle name="Normal 15 39" xfId="4462"/>
    <cellStyle name="Normal 15 4" xfId="821"/>
    <cellStyle name="Normal 15 40" xfId="4728"/>
    <cellStyle name="Normal 15 41" xfId="5052"/>
    <cellStyle name="Normal 15 42" xfId="5351"/>
    <cellStyle name="Normal 15 43" xfId="5825"/>
    <cellStyle name="Normal 15 44" xfId="6199"/>
    <cellStyle name="Normal 15 45" xfId="6483"/>
    <cellStyle name="Normal 15 46" xfId="6630"/>
    <cellStyle name="Normal 15 47" xfId="6703"/>
    <cellStyle name="Normal 15 5" xfId="876"/>
    <cellStyle name="Normal 15 6" xfId="1078"/>
    <cellStyle name="Normal 15 7" xfId="1123"/>
    <cellStyle name="Normal 15 8" xfId="1130"/>
    <cellStyle name="Normal 15 9" xfId="1137"/>
    <cellStyle name="Normal 15_TRT10" xfId="2498"/>
    <cellStyle name="Normal 150" xfId="4500"/>
    <cellStyle name="Normal 151" xfId="4508"/>
    <cellStyle name="Normal 152" xfId="4516"/>
    <cellStyle name="Normal 153" xfId="4524"/>
    <cellStyle name="Normal 154" xfId="4532"/>
    <cellStyle name="Normal 155" xfId="4540"/>
    <cellStyle name="Normal 156" xfId="4547"/>
    <cellStyle name="Normal 157" xfId="4554"/>
    <cellStyle name="Normal 158" xfId="4727"/>
    <cellStyle name="Normal 159" xfId="4737"/>
    <cellStyle name="Normal 16" xfId="384"/>
    <cellStyle name="Normal 16 10" xfId="4236"/>
    <cellStyle name="Normal 16 11" xfId="4251"/>
    <cellStyle name="Normal 16 2" xfId="814"/>
    <cellStyle name="Normal 16 2 2" xfId="1140"/>
    <cellStyle name="Normal 16 2 3" xfId="6633"/>
    <cellStyle name="Normal 16 2_TRT3" xfId="2534"/>
    <cellStyle name="Normal 16 3" xfId="828"/>
    <cellStyle name="Normal 16 4" xfId="1378"/>
    <cellStyle name="Normal 16 5" xfId="2835"/>
    <cellStyle name="Normal 16 6" xfId="4199"/>
    <cellStyle name="Normal 16 7" xfId="4189"/>
    <cellStyle name="Normal 16 8" xfId="4242"/>
    <cellStyle name="Normal 16 9" xfId="4216"/>
    <cellStyle name="Normal 16_TRT10" xfId="2499"/>
    <cellStyle name="Normal 160" xfId="4747"/>
    <cellStyle name="Normal 161" xfId="4756"/>
    <cellStyle name="Normal 162" xfId="4765"/>
    <cellStyle name="Normal 163" xfId="4774"/>
    <cellStyle name="Normal 164" xfId="4783"/>
    <cellStyle name="Normal 165" xfId="4791"/>
    <cellStyle name="Normal 166" xfId="4798"/>
    <cellStyle name="Normal 167" xfId="4800"/>
    <cellStyle name="Normal 168" xfId="4802"/>
    <cellStyle name="Normal 169" xfId="4804"/>
    <cellStyle name="Normal 17" xfId="433"/>
    <cellStyle name="Normal 17 2" xfId="825"/>
    <cellStyle name="Normal 17 2 2" xfId="3765"/>
    <cellStyle name="Normal 17 3" xfId="1139"/>
    <cellStyle name="Normal 17 4" xfId="1991"/>
    <cellStyle name="Normal 17 5" xfId="3711"/>
    <cellStyle name="Normal 17 6" xfId="6632"/>
    <cellStyle name="Normal 17_TRT3" xfId="2535"/>
    <cellStyle name="Normal 170" xfId="4806"/>
    <cellStyle name="Normal 171" xfId="4808"/>
    <cellStyle name="Normal 172" xfId="4810"/>
    <cellStyle name="Normal 173" xfId="4812"/>
    <cellStyle name="Normal 174" xfId="4814"/>
    <cellStyle name="Normal 175" xfId="4816"/>
    <cellStyle name="Normal 176" xfId="4818"/>
    <cellStyle name="Normal 177" xfId="4820"/>
    <cellStyle name="Normal 178" xfId="4822"/>
    <cellStyle name="Normal 179" xfId="5051"/>
    <cellStyle name="Normal 18" xfId="827"/>
    <cellStyle name="Normal 18 2" xfId="3766"/>
    <cellStyle name="Normal 18 3" xfId="3713"/>
    <cellStyle name="Normal 18 4" xfId="6634"/>
    <cellStyle name="Normal 180" xfId="5064"/>
    <cellStyle name="Normal 181" xfId="5073"/>
    <cellStyle name="Normal 182" xfId="5079"/>
    <cellStyle name="Normal 183" xfId="5084"/>
    <cellStyle name="Normal 184" xfId="5090"/>
    <cellStyle name="Normal 185" xfId="5097"/>
    <cellStyle name="Normal 186" xfId="5104"/>
    <cellStyle name="Normal 187" xfId="5109"/>
    <cellStyle name="Normal 188" xfId="5114"/>
    <cellStyle name="Normal 189" xfId="5121"/>
    <cellStyle name="Normal 19" xfId="884"/>
    <cellStyle name="Normal 19 2" xfId="3767"/>
    <cellStyle name="Normal 19 3" xfId="3715"/>
    <cellStyle name="Normal 19 4" xfId="6635"/>
    <cellStyle name="Normal 190" xfId="5128"/>
    <cellStyle name="Normal 191" xfId="5141"/>
    <cellStyle name="Normal 192" xfId="5148"/>
    <cellStyle name="Normal 193" xfId="5151"/>
    <cellStyle name="Normal 194" xfId="5154"/>
    <cellStyle name="Normal 195" xfId="5157"/>
    <cellStyle name="Normal 196" xfId="5160"/>
    <cellStyle name="Normal 197" xfId="5163"/>
    <cellStyle name="Normal 198" xfId="5166"/>
    <cellStyle name="Normal 199" xfId="5167"/>
    <cellStyle name="Normal 2" xfId="233"/>
    <cellStyle name="Normal 2 10" xfId="386"/>
    <cellStyle name="Normal 2 10 2" xfId="3768"/>
    <cellStyle name="Normal 2 10 3" xfId="6205"/>
    <cellStyle name="Normal 2 100" xfId="4208"/>
    <cellStyle name="Normal 2 101" xfId="4381"/>
    <cellStyle name="Normal 2 102" xfId="4658"/>
    <cellStyle name="Normal 2 103" xfId="4963"/>
    <cellStyle name="Normal 2 104" xfId="5280"/>
    <cellStyle name="Normal 2 105" xfId="5737"/>
    <cellStyle name="Normal 2 106" xfId="6122"/>
    <cellStyle name="Normal 2 107" xfId="6420"/>
    <cellStyle name="Normal 2 108" xfId="6591"/>
    <cellStyle name="Normal 2 109" xfId="6684"/>
    <cellStyle name="Normal 2 11" xfId="619"/>
    <cellStyle name="Normal 2 11 2" xfId="3769"/>
    <cellStyle name="Normal 2 12" xfId="668"/>
    <cellStyle name="Normal 2 12 2" xfId="3770"/>
    <cellStyle name="Normal 2 13" xfId="806"/>
    <cellStyle name="Normal 2 13 2" xfId="3771"/>
    <cellStyle name="Normal 2 14" xfId="859"/>
    <cellStyle name="Normal 2 14 2" xfId="3772"/>
    <cellStyle name="Normal 2 15" xfId="957"/>
    <cellStyle name="Normal 2 15 2" xfId="3773"/>
    <cellStyle name="Normal 2 16" xfId="890"/>
    <cellStyle name="Normal 2 16 2" xfId="3774"/>
    <cellStyle name="Normal 2 17" xfId="1105"/>
    <cellStyle name="Normal 2 17 2" xfId="3775"/>
    <cellStyle name="Normal 2 18" xfId="1131"/>
    <cellStyle name="Normal 2 18 2" xfId="3776"/>
    <cellStyle name="Normal 2 19" xfId="1134"/>
    <cellStyle name="Normal 2 19 2" xfId="3777"/>
    <cellStyle name="Normal 2 2" xfId="234"/>
    <cellStyle name="Normal 2 2 2" xfId="669"/>
    <cellStyle name="Normal 2 2 2 2" xfId="2378"/>
    <cellStyle name="Normal 2 2 2 2 2" xfId="3780"/>
    <cellStyle name="Normal 2 2 2 3" xfId="3781"/>
    <cellStyle name="Normal 2 2 2 4" xfId="3778"/>
    <cellStyle name="Normal 2 2 3" xfId="958"/>
    <cellStyle name="Normal 2 2 3 2" xfId="3782"/>
    <cellStyle name="Normal 2 2 4" xfId="1380"/>
    <cellStyle name="Normal 2 2 4 2" xfId="3783"/>
    <cellStyle name="Normal 2 2 5" xfId="2216"/>
    <cellStyle name="Normal 2 2 5 2" xfId="3784"/>
    <cellStyle name="Normal 2 2 6" xfId="3785"/>
    <cellStyle name="Normal 2 2 7" xfId="3786"/>
    <cellStyle name="Normal 2 2_TRT1" xfId="2727"/>
    <cellStyle name="Normal 2 20" xfId="1196"/>
    <cellStyle name="Normal 2 20 2" xfId="3787"/>
    <cellStyle name="Normal 2 21" xfId="1219"/>
    <cellStyle name="Normal 2 21 2" xfId="3788"/>
    <cellStyle name="Normal 2 22" xfId="1379"/>
    <cellStyle name="Normal 2 23" xfId="1542"/>
    <cellStyle name="Normal 2 23 2" xfId="3789"/>
    <cellStyle name="Normal 2 24" xfId="1545"/>
    <cellStyle name="Normal 2 24 2" xfId="3790"/>
    <cellStyle name="Normal 2 25" xfId="1550"/>
    <cellStyle name="Normal 2 25 2" xfId="3791"/>
    <cellStyle name="Normal 2 26" xfId="1569"/>
    <cellStyle name="Normal 2 26 2" xfId="3792"/>
    <cellStyle name="Normal 2 27" xfId="1573"/>
    <cellStyle name="Normal 2 27 2" xfId="3793"/>
    <cellStyle name="Normal 2 28" xfId="1595"/>
    <cellStyle name="Normal 2 28 2" xfId="3794"/>
    <cellStyle name="Normal 2 29" xfId="1605"/>
    <cellStyle name="Normal 2 29 2" xfId="3795"/>
    <cellStyle name="Normal 2 3" xfId="235"/>
    <cellStyle name="Normal 2 3 2" xfId="236"/>
    <cellStyle name="Normal 2 3 2 2" xfId="671"/>
    <cellStyle name="Normal 2 3 2 2 2" xfId="3798"/>
    <cellStyle name="Normal 2 3 2 2 3" xfId="3797"/>
    <cellStyle name="Normal 2 3 2 3" xfId="960"/>
    <cellStyle name="Normal 2 3 2 3 2" xfId="3799"/>
    <cellStyle name="Normal 2 3 2 4" xfId="2218"/>
    <cellStyle name="Normal 2 3 2_TRT3" xfId="2536"/>
    <cellStyle name="Normal 2 3 3" xfId="670"/>
    <cellStyle name="Normal 2 3 3 2" xfId="2379"/>
    <cellStyle name="Normal 2 3 3 3" xfId="3796"/>
    <cellStyle name="Normal 2 3 4" xfId="959"/>
    <cellStyle name="Normal 2 3 4 2" xfId="3800"/>
    <cellStyle name="Normal 2 3 5" xfId="2217"/>
    <cellStyle name="Normal 2 3 5 2" xfId="3801"/>
    <cellStyle name="Normal 2 3 6" xfId="3802"/>
    <cellStyle name="Normal 2 3 7" xfId="3803"/>
    <cellStyle name="Normal 2 3 8" xfId="3804"/>
    <cellStyle name="Normal 2 3_00_Decisão Anexo V 2015_MEMORIAL_Oficial SOF" xfId="237"/>
    <cellStyle name="Normal 2 30" xfId="1762"/>
    <cellStyle name="Normal 2 30 2" xfId="3805"/>
    <cellStyle name="Normal 2 31" xfId="1894"/>
    <cellStyle name="Normal 2 31 2" xfId="3806"/>
    <cellStyle name="Normal 2 32" xfId="1905"/>
    <cellStyle name="Normal 2 32 2" xfId="3807"/>
    <cellStyle name="Normal 2 33" xfId="1908"/>
    <cellStyle name="Normal 2 34" xfId="1915"/>
    <cellStyle name="Normal 2 35" xfId="1918"/>
    <cellStyle name="Normal 2 36" xfId="1920"/>
    <cellStyle name="Normal 2 37" xfId="1927"/>
    <cellStyle name="Normal 2 38" xfId="1940"/>
    <cellStyle name="Normal 2 39" xfId="1972"/>
    <cellStyle name="Normal 2 4" xfId="238"/>
    <cellStyle name="Normal 2 4 2" xfId="672"/>
    <cellStyle name="Normal 2 4 2 2" xfId="2380"/>
    <cellStyle name="Normal 2 4 2 2 2" xfId="3809"/>
    <cellStyle name="Normal 2 4 2 3" xfId="3810"/>
    <cellStyle name="Normal 2 4 2 4" xfId="3808"/>
    <cellStyle name="Normal 2 4 3" xfId="961"/>
    <cellStyle name="Normal 2 4 3 2" xfId="3811"/>
    <cellStyle name="Normal 2 4 4" xfId="1381"/>
    <cellStyle name="Normal 2 4 4 2" xfId="3812"/>
    <cellStyle name="Normal 2 4 5" xfId="2219"/>
    <cellStyle name="Normal 2 4 5 2" xfId="3813"/>
    <cellStyle name="Normal 2 4 6" xfId="3814"/>
    <cellStyle name="Normal 2 4 7" xfId="3815"/>
    <cellStyle name="Normal 2 4_TRT1" xfId="2728"/>
    <cellStyle name="Normal 2 40" xfId="1992"/>
    <cellStyle name="Normal 2 41" xfId="2001"/>
    <cellStyle name="Normal 2 42" xfId="2004"/>
    <cellStyle name="Normal 2 43" xfId="2008"/>
    <cellStyle name="Normal 2 44" xfId="2013"/>
    <cellStyle name="Normal 2 45" xfId="2019"/>
    <cellStyle name="Normal 2 46" xfId="2215"/>
    <cellStyle name="Normal 2 47" xfId="2345"/>
    <cellStyle name="Normal 2 48" xfId="2348"/>
    <cellStyle name="Normal 2 49" xfId="2354"/>
    <cellStyle name="Normal 2 5" xfId="239"/>
    <cellStyle name="Normal 2 5 2" xfId="673"/>
    <cellStyle name="Normal 2 5 2 2" xfId="2381"/>
    <cellStyle name="Normal 2 5 2 3" xfId="3816"/>
    <cellStyle name="Normal 2 5 3" xfId="962"/>
    <cellStyle name="Normal 2 5 3 2" xfId="3817"/>
    <cellStyle name="Normal 2 5 4" xfId="1382"/>
    <cellStyle name="Normal 2 5 5" xfId="2220"/>
    <cellStyle name="Normal 2 5_TRT1" xfId="2729"/>
    <cellStyle name="Normal 2 50" xfId="2439"/>
    <cellStyle name="Normal 2 51" xfId="2447"/>
    <cellStyle name="Normal 2 52" xfId="2451"/>
    <cellStyle name="Normal 2 53" xfId="2456"/>
    <cellStyle name="Normal 2 54" xfId="2488"/>
    <cellStyle name="Normal 2 55" xfId="2972"/>
    <cellStyle name="Normal 2 56" xfId="2926"/>
    <cellStyle name="Normal 2 57" xfId="2993"/>
    <cellStyle name="Normal 2 58" xfId="2936"/>
    <cellStyle name="Normal 2 59" xfId="3000"/>
    <cellStyle name="Normal 2 6" xfId="240"/>
    <cellStyle name="Normal 2 6 2" xfId="674"/>
    <cellStyle name="Normal 2 6 2 2" xfId="2382"/>
    <cellStyle name="Normal 2 6 3" xfId="963"/>
    <cellStyle name="Normal 2 6 4" xfId="1383"/>
    <cellStyle name="Normal 2 6 5" xfId="2221"/>
    <cellStyle name="Normal 2 6_TRT1" xfId="2730"/>
    <cellStyle name="Normal 2 60" xfId="2939"/>
    <cellStyle name="Normal 2 61" xfId="3009"/>
    <cellStyle name="Normal 2 62" xfId="2932"/>
    <cellStyle name="Normal 2 63" xfId="3021"/>
    <cellStyle name="Normal 2 64" xfId="2917"/>
    <cellStyle name="Normal 2 65" xfId="3035"/>
    <cellStyle name="Normal 2 66" xfId="2887"/>
    <cellStyle name="Normal 2 67" xfId="3041"/>
    <cellStyle name="Normal 2 68" xfId="2871"/>
    <cellStyle name="Normal 2 69" xfId="3053"/>
    <cellStyle name="Normal 2 7" xfId="241"/>
    <cellStyle name="Normal 2 7 2" xfId="675"/>
    <cellStyle name="Normal 2 7 2 2" xfId="2383"/>
    <cellStyle name="Normal 2 7 3" xfId="964"/>
    <cellStyle name="Normal 2 7 4" xfId="1384"/>
    <cellStyle name="Normal 2 7 5" xfId="2222"/>
    <cellStyle name="Normal 2 7_TRT1" xfId="2731"/>
    <cellStyle name="Normal 2 70" xfId="3338"/>
    <cellStyle name="Normal 2 71" xfId="3265"/>
    <cellStyle name="Normal 2 72" xfId="3344"/>
    <cellStyle name="Normal 2 73" xfId="3260"/>
    <cellStyle name="Normal 2 74" xfId="3355"/>
    <cellStyle name="Normal 2 75" xfId="3250"/>
    <cellStyle name="Normal 2 76" xfId="3371"/>
    <cellStyle name="Normal 2 77" xfId="3235"/>
    <cellStyle name="Normal 2 78" xfId="3385"/>
    <cellStyle name="Normal 2 79" xfId="3229"/>
    <cellStyle name="Normal 2 8" xfId="387"/>
    <cellStyle name="Normal 2 8 2" xfId="808"/>
    <cellStyle name="Normal 2 8 3" xfId="3819"/>
    <cellStyle name="Normal 2 8 4" xfId="6202"/>
    <cellStyle name="Normal 2 80" xfId="3401"/>
    <cellStyle name="Normal 2 81" xfId="3217"/>
    <cellStyle name="Normal 2 82" xfId="3403"/>
    <cellStyle name="Normal 2 83" xfId="3644"/>
    <cellStyle name="Normal 2 84" xfId="3622"/>
    <cellStyle name="Normal 2 85" xfId="3907"/>
    <cellStyle name="Normal 2 86" xfId="3645"/>
    <cellStyle name="Normal 2 87" xfId="3970"/>
    <cellStyle name="Normal 2 88" xfId="3946"/>
    <cellStyle name="Normal 2 89" xfId="3576"/>
    <cellStyle name="Normal 2 9" xfId="385"/>
    <cellStyle name="Normal 2 9 2" xfId="817"/>
    <cellStyle name="Normal 2 9 3" xfId="3820"/>
    <cellStyle name="Normal 2 9 4" xfId="6201"/>
    <cellStyle name="Normal 2 90" xfId="3560"/>
    <cellStyle name="Normal 2 91" xfId="3643"/>
    <cellStyle name="Normal 2 92" xfId="3617"/>
    <cellStyle name="Normal 2 93" xfId="3691"/>
    <cellStyle name="Normal 2 94" xfId="3948"/>
    <cellStyle name="Normal 2 95" xfId="4200"/>
    <cellStyle name="Normal 2 96" xfId="4187"/>
    <cellStyle name="Normal 2 97" xfId="4241"/>
    <cellStyle name="Normal 2 98" xfId="4215"/>
    <cellStyle name="Normal 2 99" xfId="4235"/>
    <cellStyle name="Normal 2_00_Decisão Anexo V 2015_MEMORIAL_Oficial SOF" xfId="242"/>
    <cellStyle name="Normal 20" xfId="877"/>
    <cellStyle name="Normal 20 10" xfId="1570"/>
    <cellStyle name="Normal 20 11" xfId="1574"/>
    <cellStyle name="Normal 20 12" xfId="1604"/>
    <cellStyle name="Normal 20 13" xfId="1898"/>
    <cellStyle name="Normal 20 14" xfId="1906"/>
    <cellStyle name="Normal 20 15" xfId="1912"/>
    <cellStyle name="Normal 20 16" xfId="1916"/>
    <cellStyle name="Normal 20 17" xfId="1924"/>
    <cellStyle name="Normal 20 18" xfId="1928"/>
    <cellStyle name="Normal 20 19" xfId="1958"/>
    <cellStyle name="Normal 20 2" xfId="1080"/>
    <cellStyle name="Normal 20 20" xfId="1990"/>
    <cellStyle name="Normal 20 21" xfId="2005"/>
    <cellStyle name="Normal 20 22" xfId="2009"/>
    <cellStyle name="Normal 20 23" xfId="2017"/>
    <cellStyle name="Normal 20 24" xfId="2346"/>
    <cellStyle name="Normal 20 25" xfId="2352"/>
    <cellStyle name="Normal 20 26" xfId="2358"/>
    <cellStyle name="Normal 20 27" xfId="2443"/>
    <cellStyle name="Normal 20 28" xfId="2448"/>
    <cellStyle name="Normal 20 29" xfId="2452"/>
    <cellStyle name="Normal 20 3" xfId="1124"/>
    <cellStyle name="Normal 20 30" xfId="2457"/>
    <cellStyle name="Normal 20 31" xfId="2489"/>
    <cellStyle name="Normal 20 32" xfId="3068"/>
    <cellStyle name="Normal 20 33" xfId="3432"/>
    <cellStyle name="Normal 20 34" xfId="3710"/>
    <cellStyle name="Normal 20 35" xfId="4463"/>
    <cellStyle name="Normal 20 36" xfId="4729"/>
    <cellStyle name="Normal 20 37" xfId="5053"/>
    <cellStyle name="Normal 20 38" xfId="5352"/>
    <cellStyle name="Normal 20 39" xfId="5826"/>
    <cellStyle name="Normal 20 4" xfId="1132"/>
    <cellStyle name="Normal 20 40" xfId="6200"/>
    <cellStyle name="Normal 20 41" xfId="6484"/>
    <cellStyle name="Normal 20 42" xfId="6631"/>
    <cellStyle name="Normal 20 43" xfId="6704"/>
    <cellStyle name="Normal 20 5" xfId="1138"/>
    <cellStyle name="Normal 20 6" xfId="1228"/>
    <cellStyle name="Normal 20 7" xfId="1385"/>
    <cellStyle name="Normal 20 8" xfId="1543"/>
    <cellStyle name="Normal 20 9" xfId="1549"/>
    <cellStyle name="Normal 20_TRT10" xfId="2500"/>
    <cellStyle name="Normal 200" xfId="5189"/>
    <cellStyle name="Normal 201" xfId="5193"/>
    <cellStyle name="Normal 202" xfId="5186"/>
    <cellStyle name="Normal 203" xfId="5191"/>
    <cellStyle name="Normal 204" xfId="5183"/>
    <cellStyle name="Normal 205" xfId="5190"/>
    <cellStyle name="Normal 206" xfId="5195"/>
    <cellStyle name="Normal 207" xfId="5350"/>
    <cellStyle name="Normal 208" xfId="5207"/>
    <cellStyle name="Normal 209" xfId="5321"/>
    <cellStyle name="Normal 21" xfId="1079"/>
    <cellStyle name="Normal 21 2" xfId="3821"/>
    <cellStyle name="Normal 21 3" xfId="3717"/>
    <cellStyle name="Normal 210" xfId="5230"/>
    <cellStyle name="Normal 211" xfId="5302"/>
    <cellStyle name="Normal 212" xfId="5415"/>
    <cellStyle name="Normal 213" xfId="5430"/>
    <cellStyle name="Normal 214" xfId="5443"/>
    <cellStyle name="Normal 215" xfId="5442"/>
    <cellStyle name="Normal 216" xfId="5263"/>
    <cellStyle name="Normal 217" xfId="5364"/>
    <cellStyle name="Normal 218" xfId="5476"/>
    <cellStyle name="Normal 219" xfId="5526"/>
    <cellStyle name="Normal 22" xfId="1085"/>
    <cellStyle name="Normal 22 2" xfId="3822"/>
    <cellStyle name="Normal 22 3" xfId="3719"/>
    <cellStyle name="Normal 220" xfId="5544"/>
    <cellStyle name="Normal 221" xfId="5560"/>
    <cellStyle name="Normal 222" xfId="5564"/>
    <cellStyle name="Normal 223" xfId="5567"/>
    <cellStyle name="Normal 224" xfId="5570"/>
    <cellStyle name="Normal 225" xfId="5573"/>
    <cellStyle name="Normal 226" xfId="5576"/>
    <cellStyle name="Normal 227" xfId="5579"/>
    <cellStyle name="Normal 228" xfId="5581"/>
    <cellStyle name="Normal 229" xfId="5583"/>
    <cellStyle name="Normal 23" xfId="1129"/>
    <cellStyle name="Normal 23 2" xfId="3823"/>
    <cellStyle name="Normal 23 3" xfId="3721"/>
    <cellStyle name="Normal 230" xfId="5584"/>
    <cellStyle name="Normal 231" xfId="5587"/>
    <cellStyle name="Normal 232" xfId="5590"/>
    <cellStyle name="Normal 233" xfId="5585"/>
    <cellStyle name="Normal 234" xfId="5591"/>
    <cellStyle name="Normal 235" xfId="5586"/>
    <cellStyle name="Normal 236" xfId="5592"/>
    <cellStyle name="Normal 237" xfId="5593"/>
    <cellStyle name="Normal 238" xfId="5594"/>
    <cellStyle name="Normal 239" xfId="5595"/>
    <cellStyle name="Normal 24" xfId="1133"/>
    <cellStyle name="Normal 24 2" xfId="3824"/>
    <cellStyle name="Normal 24 3" xfId="3723"/>
    <cellStyle name="Normal 240" xfId="5596"/>
    <cellStyle name="Normal 241" xfId="5597"/>
    <cellStyle name="Normal 242" xfId="5598"/>
    <cellStyle name="Normal 243" xfId="5599"/>
    <cellStyle name="Normal 244" xfId="5824"/>
    <cellStyle name="Normal 245" xfId="5829"/>
    <cellStyle name="Normal 246" xfId="5839"/>
    <cellStyle name="Normal 247" xfId="5848"/>
    <cellStyle name="Normal 248" xfId="5853"/>
    <cellStyle name="Normal 249" xfId="5861"/>
    <cellStyle name="Normal 25" xfId="1190"/>
    <cellStyle name="Normal 25 2" xfId="3825"/>
    <cellStyle name="Normal 25 3" xfId="3725"/>
    <cellStyle name="Normal 250" xfId="5867"/>
    <cellStyle name="Normal 251" xfId="5873"/>
    <cellStyle name="Normal 252" xfId="5879"/>
    <cellStyle name="Normal 253" xfId="5884"/>
    <cellStyle name="Normal 254" xfId="5890"/>
    <cellStyle name="Normal 255" xfId="5895"/>
    <cellStyle name="Normal 256" xfId="5900"/>
    <cellStyle name="Normal 257" xfId="5930"/>
    <cellStyle name="Normal 258" xfId="5933"/>
    <cellStyle name="Normal 259" xfId="5928"/>
    <cellStyle name="Normal 26" xfId="1192"/>
    <cellStyle name="Normal 26 2" xfId="3826"/>
    <cellStyle name="Normal 26 3" xfId="3727"/>
    <cellStyle name="Normal 260" xfId="5931"/>
    <cellStyle name="Normal 261" xfId="5924"/>
    <cellStyle name="Normal 262" xfId="5902"/>
    <cellStyle name="Normal 263" xfId="5922"/>
    <cellStyle name="Normal 264" xfId="5906"/>
    <cellStyle name="Normal 265" xfId="5918"/>
    <cellStyle name="Normal 266" xfId="5909"/>
    <cellStyle name="Normal 267" xfId="5916"/>
    <cellStyle name="Normal 268" xfId="5936"/>
    <cellStyle name="Normal 269" xfId="5937"/>
    <cellStyle name="Normal 27" xfId="1199"/>
    <cellStyle name="Normal 27 2" xfId="3827"/>
    <cellStyle name="Normal 27 3" xfId="3729"/>
    <cellStyle name="Normal 270" xfId="5938"/>
    <cellStyle name="Normal 271" xfId="5939"/>
    <cellStyle name="Normal 272" xfId="5940"/>
    <cellStyle name="Normal 273" xfId="5941"/>
    <cellStyle name="Normal 274" xfId="5942"/>
    <cellStyle name="Normal 275" xfId="5943"/>
    <cellStyle name="Normal 276" xfId="5944"/>
    <cellStyle name="Normal 277" xfId="5945"/>
    <cellStyle name="Normal 278" xfId="5946"/>
    <cellStyle name="Normal 279" xfId="5947"/>
    <cellStyle name="Normal 28" xfId="1229"/>
    <cellStyle name="Normal 28 2" xfId="3828"/>
    <cellStyle name="Normal 28 3" xfId="3731"/>
    <cellStyle name="Normal 280" xfId="5948"/>
    <cellStyle name="Normal 281" xfId="5949"/>
    <cellStyle name="Normal 282" xfId="5950"/>
    <cellStyle name="Normal 283" xfId="5980"/>
    <cellStyle name="Normal 284" xfId="5983"/>
    <cellStyle name="Normal 285" xfId="5978"/>
    <cellStyle name="Normal 286" xfId="5981"/>
    <cellStyle name="Normal 287" xfId="5974"/>
    <cellStyle name="Normal 288" xfId="5952"/>
    <cellStyle name="Normal 289" xfId="5972"/>
    <cellStyle name="Normal 29" xfId="1506"/>
    <cellStyle name="Normal 29 2" xfId="3829"/>
    <cellStyle name="Normal 29 3" xfId="3733"/>
    <cellStyle name="Normal 290" xfId="5956"/>
    <cellStyle name="Normal 291" xfId="5968"/>
    <cellStyle name="Normal 292" xfId="5959"/>
    <cellStyle name="Normal 293" xfId="5966"/>
    <cellStyle name="Normal 294" xfId="5986"/>
    <cellStyle name="Normal 295" xfId="6198"/>
    <cellStyle name="Normal 296" xfId="6215"/>
    <cellStyle name="Normal 297" xfId="6223"/>
    <cellStyle name="Normal 298" xfId="6230"/>
    <cellStyle name="Normal 299" xfId="6239"/>
    <cellStyle name="Normal 3" xfId="243"/>
    <cellStyle name="Normal 3 10" xfId="3831"/>
    <cellStyle name="Normal 3 11" xfId="3832"/>
    <cellStyle name="Normal 3 12" xfId="3833"/>
    <cellStyle name="Normal 3 13" xfId="3834"/>
    <cellStyle name="Normal 3 2" xfId="244"/>
    <cellStyle name="Normal 3 2 2" xfId="677"/>
    <cellStyle name="Normal 3 2 3" xfId="966"/>
    <cellStyle name="Normal 3 2 4" xfId="1193"/>
    <cellStyle name="Normal 3 2 5" xfId="1387"/>
    <cellStyle name="Normal 3 2 6" xfId="1764"/>
    <cellStyle name="Normal 3 2 7" xfId="2224"/>
    <cellStyle name="Normal 3 2_TRT1" xfId="2732"/>
    <cellStyle name="Normal 3 3" xfId="676"/>
    <cellStyle name="Normal 3 3 2" xfId="3830"/>
    <cellStyle name="Normal 3 3 3" xfId="6203"/>
    <cellStyle name="Normal 3 4" xfId="965"/>
    <cellStyle name="Normal 3 4 2" xfId="3835"/>
    <cellStyle name="Normal 3 5" xfId="1191"/>
    <cellStyle name="Normal 3 5 2" xfId="3836"/>
    <cellStyle name="Normal 3 6" xfId="1386"/>
    <cellStyle name="Normal 3 7" xfId="1763"/>
    <cellStyle name="Normal 3 7 2" xfId="3838"/>
    <cellStyle name="Normal 3 8" xfId="2223"/>
    <cellStyle name="Normal 3 8 2" xfId="3839"/>
    <cellStyle name="Normal 3 9" xfId="3840"/>
    <cellStyle name="Normal 3_05_Impactos_Demais PLs_2013_Dados CNJ de jul-12" xfId="245"/>
    <cellStyle name="Normal 30" xfId="1507"/>
    <cellStyle name="Normal 30 2" xfId="3841"/>
    <cellStyle name="Normal 30 3" xfId="3735"/>
    <cellStyle name="Normal 300" xfId="6247"/>
    <cellStyle name="Normal 301" xfId="6255"/>
    <cellStyle name="Normal 302" xfId="6265"/>
    <cellStyle name="Normal 303" xfId="6274"/>
    <cellStyle name="Normal 304" xfId="6280"/>
    <cellStyle name="Normal 305" xfId="6289"/>
    <cellStyle name="Normal 306" xfId="6295"/>
    <cellStyle name="Normal 307" xfId="6297"/>
    <cellStyle name="Normal 308" xfId="6298"/>
    <cellStyle name="Normal 309" xfId="6299"/>
    <cellStyle name="Normal 31" xfId="1538"/>
    <cellStyle name="Normal 31 2" xfId="3842"/>
    <cellStyle name="Normal 31 3" xfId="3737"/>
    <cellStyle name="Normal 310" xfId="6300"/>
    <cellStyle name="Normal 311" xfId="6301"/>
    <cellStyle name="Normal 312" xfId="6302"/>
    <cellStyle name="Normal 313" xfId="6303"/>
    <cellStyle name="Normal 314" xfId="6304"/>
    <cellStyle name="Normal 315" xfId="6305"/>
    <cellStyle name="Normal 316" xfId="6306"/>
    <cellStyle name="Normal 317" xfId="6307"/>
    <cellStyle name="Normal 318" xfId="6308"/>
    <cellStyle name="Normal 319" xfId="6309"/>
    <cellStyle name="Normal 32" xfId="1539"/>
    <cellStyle name="Normal 32 2" xfId="3843"/>
    <cellStyle name="Normal 32 3" xfId="3739"/>
    <cellStyle name="Normal 320" xfId="6310"/>
    <cellStyle name="Normal 321" xfId="6311"/>
    <cellStyle name="Normal 322" xfId="6312"/>
    <cellStyle name="Normal 323" xfId="6313"/>
    <cellStyle name="Normal 324" xfId="6314"/>
    <cellStyle name="Normal 325" xfId="6315"/>
    <cellStyle name="Normal 326" xfId="6316"/>
    <cellStyle name="Normal 327" xfId="6317"/>
    <cellStyle name="Normal 328" xfId="6318"/>
    <cellStyle name="Normal 329" xfId="6319"/>
    <cellStyle name="Normal 33" xfId="1540"/>
    <cellStyle name="Normal 33 2" xfId="3741"/>
    <cellStyle name="Normal 330" xfId="6320"/>
    <cellStyle name="Normal 331" xfId="6321"/>
    <cellStyle name="Normal 332" xfId="6322"/>
    <cellStyle name="Normal 333" xfId="6482"/>
    <cellStyle name="Normal 334" xfId="6488"/>
    <cellStyle name="Normal 335" xfId="6499"/>
    <cellStyle name="Normal 336" xfId="6503"/>
    <cellStyle name="Normal 337" xfId="6498"/>
    <cellStyle name="Normal 338" xfId="6510"/>
    <cellStyle name="Normal 339" xfId="6526"/>
    <cellStyle name="Normal 34" xfId="1544"/>
    <cellStyle name="Normal 34 2" xfId="3844"/>
    <cellStyle name="Normal 34 3" xfId="3743"/>
    <cellStyle name="Normal 340" xfId="6527"/>
    <cellStyle name="Normal 341" xfId="6524"/>
    <cellStyle name="Normal 342" xfId="6533"/>
    <cellStyle name="Normal 343" xfId="6538"/>
    <cellStyle name="Normal 344" xfId="6539"/>
    <cellStyle name="Normal 345" xfId="6540"/>
    <cellStyle name="Normal 346" xfId="6629"/>
    <cellStyle name="Normal 347" xfId="6646"/>
    <cellStyle name="Normal 348" xfId="6622"/>
    <cellStyle name="Normal 349" xfId="6549"/>
    <cellStyle name="Normal 35" xfId="1567"/>
    <cellStyle name="Normal 35 2" xfId="3845"/>
    <cellStyle name="Normal 35 3" xfId="3745"/>
    <cellStyle name="Normal 350" xfId="6613"/>
    <cellStyle name="Normal 351" xfId="6558"/>
    <cellStyle name="Normal 352" xfId="6607"/>
    <cellStyle name="Normal 353" xfId="6565"/>
    <cellStyle name="Normal 354" xfId="6601"/>
    <cellStyle name="Normal 355" xfId="6657"/>
    <cellStyle name="Normal 356" xfId="6662"/>
    <cellStyle name="Normal 357" xfId="6665"/>
    <cellStyle name="Normal 358" xfId="6668"/>
    <cellStyle name="Normal 359" xfId="6702"/>
    <cellStyle name="Normal 36" xfId="1571"/>
    <cellStyle name="Normal 36 2" xfId="3846"/>
    <cellStyle name="Normal 36 3" xfId="3747"/>
    <cellStyle name="Normal 360" xfId="6705"/>
    <cellStyle name="Normal 361" xfId="6706"/>
    <cellStyle name="Normal 362" xfId="6707"/>
    <cellStyle name="Normal 363" xfId="6701"/>
    <cellStyle name="Normal 37" xfId="1575"/>
    <cellStyle name="Normal 37 2" xfId="3847"/>
    <cellStyle name="Normal 37 3" xfId="3749"/>
    <cellStyle name="Normal 38" xfId="1890"/>
    <cellStyle name="Normal 38 2" xfId="3848"/>
    <cellStyle name="Normal 38 3" xfId="3751"/>
    <cellStyle name="Normal 39" xfId="1891"/>
    <cellStyle name="Normal 39 2" xfId="3849"/>
    <cellStyle name="Normal 4" xfId="246"/>
    <cellStyle name="Normal 4 2" xfId="678"/>
    <cellStyle name="Normal 4 2 2" xfId="2384"/>
    <cellStyle name="Normal 4 2 2 2" xfId="3852"/>
    <cellStyle name="Normal 4 2 3" xfId="3853"/>
    <cellStyle name="Normal 4 2 4" xfId="3850"/>
    <cellStyle name="Normal 4 3" xfId="967"/>
    <cellStyle name="Normal 4 3 2" xfId="3854"/>
    <cellStyle name="Normal 4 4" xfId="1388"/>
    <cellStyle name="Normal 4 4 2" xfId="3855"/>
    <cellStyle name="Normal 4 5" xfId="2225"/>
    <cellStyle name="Normal 4 5 2" xfId="3856"/>
    <cellStyle name="Normal 4 6" xfId="3857"/>
    <cellStyle name="Normal 4 7" xfId="3858"/>
    <cellStyle name="Normal 4_TRT1" xfId="2733"/>
    <cellStyle name="Normal 40" xfId="1893"/>
    <cellStyle name="Normal 40 2" xfId="3859"/>
    <cellStyle name="Normal 41" xfId="1903"/>
    <cellStyle name="Normal 41 2" xfId="3860"/>
    <cellStyle name="Normal 42" xfId="1907"/>
    <cellStyle name="Normal 42 2" xfId="3861"/>
    <cellStyle name="Normal 43" xfId="1913"/>
    <cellStyle name="Normal 44" xfId="1917"/>
    <cellStyle name="Normal 45" xfId="1919"/>
    <cellStyle name="Normal 46" xfId="1925"/>
    <cellStyle name="Normal 47" xfId="1929"/>
    <cellStyle name="Normal 48" xfId="1959"/>
    <cellStyle name="Normal 49" xfId="1961"/>
    <cellStyle name="Normal 5" xfId="247"/>
    <cellStyle name="Normal 5 10" xfId="3863"/>
    <cellStyle name="Normal 5 11" xfId="3864"/>
    <cellStyle name="Normal 5 12" xfId="3865"/>
    <cellStyle name="Normal 5 13" xfId="5588"/>
    <cellStyle name="Normal 5 2" xfId="679"/>
    <cellStyle name="Normal 5 2 2" xfId="2385"/>
    <cellStyle name="Normal 5 2 2 2" xfId="3867"/>
    <cellStyle name="Normal 5 2 3" xfId="3868"/>
    <cellStyle name="Normal 5 2 4" xfId="3862"/>
    <cellStyle name="Normal 5 3" xfId="968"/>
    <cellStyle name="Normal 5 3 2" xfId="3869"/>
    <cellStyle name="Normal 5 4" xfId="1389"/>
    <cellStyle name="Normal 5 4 2" xfId="3870"/>
    <cellStyle name="Normal 5 5" xfId="2226"/>
    <cellStyle name="Normal 5 5 2" xfId="3871"/>
    <cellStyle name="Normal 5 6" xfId="3872"/>
    <cellStyle name="Normal 5 7" xfId="3873"/>
    <cellStyle name="Normal 5 8" xfId="3874"/>
    <cellStyle name="Normal 5 9" xfId="3875"/>
    <cellStyle name="Normal 5_TRT1" xfId="2734"/>
    <cellStyle name="Normal 50" xfId="1995"/>
    <cellStyle name="Normal 51" xfId="1996"/>
    <cellStyle name="Normal 52" xfId="1998"/>
    <cellStyle name="Normal 53" xfId="1999"/>
    <cellStyle name="Normal 54" xfId="2002"/>
    <cellStyle name="Normal 55" xfId="2006"/>
    <cellStyle name="Normal 56" xfId="2010"/>
    <cellStyle name="Normal 57" xfId="2012"/>
    <cellStyle name="Normal 58" xfId="2018"/>
    <cellStyle name="Normal 59" xfId="2341"/>
    <cellStyle name="Normal 6" xfId="248"/>
    <cellStyle name="Normal 6 2" xfId="680"/>
    <cellStyle name="Normal 6 2 2" xfId="3877"/>
    <cellStyle name="Normal 6 2 2 2" xfId="3878"/>
    <cellStyle name="Normal 6 2 3" xfId="3879"/>
    <cellStyle name="Normal 6 2 4" xfId="3876"/>
    <cellStyle name="Normal 6 3" xfId="969"/>
    <cellStyle name="Normal 6 3 2" xfId="3880"/>
    <cellStyle name="Normal 6 4" xfId="2227"/>
    <cellStyle name="Normal 6 4 2" xfId="3881"/>
    <cellStyle name="Normal 6 5" xfId="3882"/>
    <cellStyle name="Normal 6 6" xfId="3883"/>
    <cellStyle name="Normal 6 7" xfId="3884"/>
    <cellStyle name="Normal 6 8" xfId="5589"/>
    <cellStyle name="Normal 6_TRT3" xfId="2537"/>
    <cellStyle name="Normal 60" xfId="2343"/>
    <cellStyle name="Normal 61" xfId="2347"/>
    <cellStyle name="Normal 62" xfId="2353"/>
    <cellStyle name="Normal 63" xfId="2438"/>
    <cellStyle name="Normal 64" xfId="2444"/>
    <cellStyle name="Normal 65" xfId="2445"/>
    <cellStyle name="Normal 66" xfId="2449"/>
    <cellStyle name="Normal 67" xfId="2454"/>
    <cellStyle name="Normal 68" xfId="2458"/>
    <cellStyle name="Normal 69" xfId="2476"/>
    <cellStyle name="Normal 7" xfId="249"/>
    <cellStyle name="Normal 7 2" xfId="681"/>
    <cellStyle name="Normal 7 3" xfId="970"/>
    <cellStyle name="Normal 7 4" xfId="2228"/>
    <cellStyle name="Normal 7_TRT3" xfId="2538"/>
    <cellStyle name="Normal 70" xfId="2478"/>
    <cellStyle name="Normal 71" xfId="2838"/>
    <cellStyle name="Normal 72" xfId="3066"/>
    <cellStyle name="Normal 73" xfId="3071"/>
    <cellStyle name="Normal 74" xfId="3089"/>
    <cellStyle name="Normal 75" xfId="3091"/>
    <cellStyle name="Normal 76" xfId="3105"/>
    <cellStyle name="Normal 77" xfId="3118"/>
    <cellStyle name="Normal 78" xfId="3131"/>
    <cellStyle name="Normal 79" xfId="3140"/>
    <cellStyle name="Normal 8" xfId="250"/>
    <cellStyle name="Normal 8 2" xfId="682"/>
    <cellStyle name="Normal 8 2 2" xfId="2386"/>
    <cellStyle name="Normal 8 3" xfId="971"/>
    <cellStyle name="Normal 8 4" xfId="1390"/>
    <cellStyle name="Normal 8 5" xfId="2229"/>
    <cellStyle name="Normal 8_TRT1" xfId="2735"/>
    <cellStyle name="Normal 80" xfId="3148"/>
    <cellStyle name="Normal 81" xfId="3156"/>
    <cellStyle name="Normal 82" xfId="3165"/>
    <cellStyle name="Normal 83" xfId="3172"/>
    <cellStyle name="Normal 84" xfId="3179"/>
    <cellStyle name="Normal 85" xfId="3186"/>
    <cellStyle name="Normal 86" xfId="3193"/>
    <cellStyle name="Normal 87" xfId="3430"/>
    <cellStyle name="Normal 88" xfId="3450"/>
    <cellStyle name="Normal 89" xfId="3471"/>
    <cellStyle name="Normal 9" xfId="251"/>
    <cellStyle name="Normal 9 2" xfId="683"/>
    <cellStyle name="Normal 9 2 2" xfId="2387"/>
    <cellStyle name="Normal 9 3" xfId="972"/>
    <cellStyle name="Normal 9 4" xfId="1391"/>
    <cellStyle name="Normal 9 5" xfId="2230"/>
    <cellStyle name="Normal 9_TRT1" xfId="2736"/>
    <cellStyle name="Normal 90" xfId="3484"/>
    <cellStyle name="Normal 91" xfId="3497"/>
    <cellStyle name="Normal 92" xfId="3506"/>
    <cellStyle name="Normal 93" xfId="3514"/>
    <cellStyle name="Normal 94" xfId="3523"/>
    <cellStyle name="Normal 95" xfId="3530"/>
    <cellStyle name="Normal 96" xfId="3537"/>
    <cellStyle name="Normal 97" xfId="3545"/>
    <cellStyle name="Normal 98" xfId="3552"/>
    <cellStyle name="Normal 99" xfId="3559"/>
    <cellStyle name="Nota 2" xfId="252"/>
    <cellStyle name="Nota 2 10" xfId="900"/>
    <cellStyle name="Nota 2 100" xfId="6170"/>
    <cellStyle name="Nota 2 101" xfId="6164"/>
    <cellStyle name="Nota 2 102" xfId="6284"/>
    <cellStyle name="Nota 2 103" xfId="6436"/>
    <cellStyle name="Nota 2 104" xfId="6374"/>
    <cellStyle name="Nota 2 105" xfId="6452"/>
    <cellStyle name="Nota 2 106" xfId="6487"/>
    <cellStyle name="Nota 2 107" xfId="6353"/>
    <cellStyle name="Nota 2 108" xfId="6448"/>
    <cellStyle name="Nota 2 109" xfId="6509"/>
    <cellStyle name="Nota 2 11" xfId="1099"/>
    <cellStyle name="Nota 2 110" xfId="6339"/>
    <cellStyle name="Nota 2 111" xfId="6421"/>
    <cellStyle name="Nota 2 112" xfId="6532"/>
    <cellStyle name="Nota 2 113" xfId="6583"/>
    <cellStyle name="Nota 2 114" xfId="6647"/>
    <cellStyle name="Nota 2 115" xfId="6582"/>
    <cellStyle name="Nota 2 116" xfId="6673"/>
    <cellStyle name="Nota 2 117" xfId="6685"/>
    <cellStyle name="Nota 2 12" xfId="1112"/>
    <cellStyle name="Nota 2 13" xfId="1213"/>
    <cellStyle name="Nota 2 14" xfId="1392"/>
    <cellStyle name="Nota 2 15" xfId="1589"/>
    <cellStyle name="Nota 2 16" xfId="1765"/>
    <cellStyle name="Nota 2 17" xfId="1941"/>
    <cellStyle name="Nota 2 18" xfId="1973"/>
    <cellStyle name="Nota 2 19" xfId="2231"/>
    <cellStyle name="Nota 2 2" xfId="253"/>
    <cellStyle name="Nota 2 2 10" xfId="1098"/>
    <cellStyle name="Nota 2 2 100" xfId="6007"/>
    <cellStyle name="Nota 2 2 101" xfId="6165"/>
    <cellStyle name="Nota 2 2 102" xfId="5996"/>
    <cellStyle name="Nota 2 2 103" xfId="6437"/>
    <cellStyle name="Nota 2 2 104" xfId="6373"/>
    <cellStyle name="Nota 2 2 105" xfId="6453"/>
    <cellStyle name="Nota 2 2 106" xfId="6435"/>
    <cellStyle name="Nota 2 2 107" xfId="6352"/>
    <cellStyle name="Nota 2 2 108" xfId="6449"/>
    <cellStyle name="Nota 2 2 109" xfId="6504"/>
    <cellStyle name="Nota 2 2 11" xfId="1113"/>
    <cellStyle name="Nota 2 2 110" xfId="6338"/>
    <cellStyle name="Nota 2 2 111" xfId="6422"/>
    <cellStyle name="Nota 2 2 112" xfId="6525"/>
    <cellStyle name="Nota 2 2 113" xfId="6614"/>
    <cellStyle name="Nota 2 2 114" xfId="6603"/>
    <cellStyle name="Nota 2 2 115" xfId="6659"/>
    <cellStyle name="Nota 2 2 116" xfId="6672"/>
    <cellStyle name="Nota 2 2 117" xfId="6686"/>
    <cellStyle name="Nota 2 2 12" xfId="1212"/>
    <cellStyle name="Nota 2 2 13" xfId="1393"/>
    <cellStyle name="Nota 2 2 14" xfId="1588"/>
    <cellStyle name="Nota 2 2 15" xfId="1766"/>
    <cellStyle name="Nota 2 2 16" xfId="1942"/>
    <cellStyle name="Nota 2 2 17" xfId="1974"/>
    <cellStyle name="Nota 2 2 18" xfId="2232"/>
    <cellStyle name="Nota 2 2 19" xfId="2913"/>
    <cellStyle name="Nota 2 2 2" xfId="534"/>
    <cellStyle name="Nota 2 2 2 10" xfId="3608"/>
    <cellStyle name="Nota 2 2 2 11" xfId="3593"/>
    <cellStyle name="Nota 2 2 2 12" xfId="3932"/>
    <cellStyle name="Nota 2 2 2 13" xfId="3667"/>
    <cellStyle name="Nota 2 2 2 14" xfId="3983"/>
    <cellStyle name="Nota 2 2 2 15" xfId="3938"/>
    <cellStyle name="Nota 2 2 2 16" xfId="5369"/>
    <cellStyle name="Nota 2 2 2 17" xfId="5400"/>
    <cellStyle name="Nota 2 2 2 18" xfId="5337"/>
    <cellStyle name="Nota 2 2 2 19" xfId="5215"/>
    <cellStyle name="Nota 2 2 2 2" xfId="1171"/>
    <cellStyle name="Nota 2 2 2 20" xfId="5310"/>
    <cellStyle name="Nota 2 2 2 21" xfId="5420"/>
    <cellStyle name="Nota 2 2 2 22" xfId="5298"/>
    <cellStyle name="Nota 2 2 2 23" xfId="5447"/>
    <cellStyle name="Nota 2 2 2 24" xfId="5466"/>
    <cellStyle name="Nota 2 2 2 25" xfId="5507"/>
    <cellStyle name="Nota 2 2 2 26" xfId="5235"/>
    <cellStyle name="Nota 2 2 2 27" xfId="5314"/>
    <cellStyle name="Nota 2 2 2 3" xfId="2389"/>
    <cellStyle name="Nota 2 2 2 4" xfId="3886"/>
    <cellStyle name="Nota 2 2 2 5" xfId="3965"/>
    <cellStyle name="Nota 2 2 2 6" xfId="3693"/>
    <cellStyle name="Nota 2 2 2 7" xfId="3581"/>
    <cellStyle name="Nota 2 2 2 8" xfId="3923"/>
    <cellStyle name="Nota 2 2 2 9" xfId="3952"/>
    <cellStyle name="Nota 2 2 2_TRT3" xfId="2539"/>
    <cellStyle name="Nota 2 2 20" xfId="2923"/>
    <cellStyle name="Nota 2 2 21" xfId="3012"/>
    <cellStyle name="Nota 2 2 22" xfId="2927"/>
    <cellStyle name="Nota 2 2 23" xfId="3025"/>
    <cellStyle name="Nota 2 2 24" xfId="2905"/>
    <cellStyle name="Nota 2 2 25" xfId="3043"/>
    <cellStyle name="Nota 2 2 26" xfId="2882"/>
    <cellStyle name="Nota 2 2 27" xfId="3055"/>
    <cellStyle name="Nota 2 2 28" xfId="2868"/>
    <cellStyle name="Nota 2 2 29" xfId="3076"/>
    <cellStyle name="Nota 2 2 3" xfId="549"/>
    <cellStyle name="Nota 2 2 3 2" xfId="1149"/>
    <cellStyle name="Nota 2 2 3_TRT3" xfId="2540"/>
    <cellStyle name="Nota 2 2 30" xfId="2857"/>
    <cellStyle name="Nota 2 2 31" xfId="3088"/>
    <cellStyle name="Nota 2 2 32" xfId="3349"/>
    <cellStyle name="Nota 2 2 33" xfId="3256"/>
    <cellStyle name="Nota 2 2 34" xfId="3361"/>
    <cellStyle name="Nota 2 2 35" xfId="3245"/>
    <cellStyle name="Nota 2 2 36" xfId="3376"/>
    <cellStyle name="Nota 2 2 37" xfId="3227"/>
    <cellStyle name="Nota 2 2 38" xfId="3390"/>
    <cellStyle name="Nota 2 2 39" xfId="3212"/>
    <cellStyle name="Nota 2 2 4" xfId="685"/>
    <cellStyle name="Nota 2 2 40" xfId="3405"/>
    <cellStyle name="Nota 2 2 41" xfId="3201"/>
    <cellStyle name="Nota 2 2 42" xfId="3416"/>
    <cellStyle name="Nota 2 2 43" xfId="3436"/>
    <cellStyle name="Nota 2 2 44" xfId="3455"/>
    <cellStyle name="Nota 2 2 45" xfId="3655"/>
    <cellStyle name="Nota 2 2 46" xfId="4321"/>
    <cellStyle name="Nota 2 2 47" xfId="4402"/>
    <cellStyle name="Nota 2 2 48" xfId="4311"/>
    <cellStyle name="Nota 2 2 49" xfId="4414"/>
    <cellStyle name="Nota 2 2 5" xfId="861"/>
    <cellStyle name="Nota 2 2 50" xfId="4297"/>
    <cellStyle name="Nota 2 2 51" xfId="4428"/>
    <cellStyle name="Nota 2 2 52" xfId="4286"/>
    <cellStyle name="Nota 2 2 53" xfId="4439"/>
    <cellStyle name="Nota 2 2 54" xfId="4275"/>
    <cellStyle name="Nota 2 2 55" xfId="4450"/>
    <cellStyle name="Nota 2 2 56" xfId="4264"/>
    <cellStyle name="Nota 2 2 57" xfId="4665"/>
    <cellStyle name="Nota 2 2 58" xfId="4598"/>
    <cellStyle name="Nota 2 2 59" xfId="4674"/>
    <cellStyle name="Nota 2 2 6" xfId="837"/>
    <cellStyle name="Nota 2 2 60" xfId="4592"/>
    <cellStyle name="Nota 2 2 61" xfId="4686"/>
    <cellStyle name="Nota 2 2 62" xfId="4580"/>
    <cellStyle name="Nota 2 2 63" xfId="4697"/>
    <cellStyle name="Nota 2 2 64" xfId="4569"/>
    <cellStyle name="Nota 2 2 65" xfId="4708"/>
    <cellStyle name="Nota 2 2 66" xfId="4975"/>
    <cellStyle name="Nota 2 2 67" xfId="4883"/>
    <cellStyle name="Nota 2 2 68" xfId="4987"/>
    <cellStyle name="Nota 2 2 69" xfId="4875"/>
    <cellStyle name="Nota 2 2 7" xfId="974"/>
    <cellStyle name="Nota 2 2 70" xfId="5000"/>
    <cellStyle name="Nota 2 2 71" xfId="4866"/>
    <cellStyle name="Nota 2 2 72" xfId="5013"/>
    <cellStyle name="Nota 2 2 73" xfId="4852"/>
    <cellStyle name="Nota 2 2 74" xfId="5023"/>
    <cellStyle name="Nota 2 2 75" xfId="4842"/>
    <cellStyle name="Nota 2 2 76" xfId="5033"/>
    <cellStyle name="Nota 2 2 77" xfId="4832"/>
    <cellStyle name="Nota 2 2 78" xfId="5284"/>
    <cellStyle name="Nota 2 2 79" xfId="5671"/>
    <cellStyle name="Nota 2 2 8" xfId="1062"/>
    <cellStyle name="Nota 2 2 80" xfId="5764"/>
    <cellStyle name="Nota 2 2 81" xfId="5663"/>
    <cellStyle name="Nota 2 2 82" xfId="5774"/>
    <cellStyle name="Nota 2 2 83" xfId="5648"/>
    <cellStyle name="Nota 2 2 84" xfId="5780"/>
    <cellStyle name="Nota 2 2 85" xfId="5631"/>
    <cellStyle name="Nota 2 2 86" xfId="5794"/>
    <cellStyle name="Nota 2 2 87" xfId="5621"/>
    <cellStyle name="Nota 2 2 88" xfId="5804"/>
    <cellStyle name="Nota 2 2 89" xfId="5612"/>
    <cellStyle name="Nota 2 2 9" xfId="901"/>
    <cellStyle name="Nota 2 2 90" xfId="5813"/>
    <cellStyle name="Nota 2 2 91" xfId="6137"/>
    <cellStyle name="Nota 2 2 92" xfId="6044"/>
    <cellStyle name="Nota 2 2 93" xfId="6135"/>
    <cellStyle name="Nota 2 2 94" xfId="6036"/>
    <cellStyle name="Nota 2 2 95" xfId="6133"/>
    <cellStyle name="Nota 2 2 96" xfId="6024"/>
    <cellStyle name="Nota 2 2 97" xfId="6151"/>
    <cellStyle name="Nota 2 2 98" xfId="6012"/>
    <cellStyle name="Nota 2 2 99" xfId="6171"/>
    <cellStyle name="Nota 2 2_TRT1" xfId="2737"/>
    <cellStyle name="Nota 2 20" xfId="2914"/>
    <cellStyle name="Nota 2 21" xfId="2924"/>
    <cellStyle name="Nota 2 22" xfId="3011"/>
    <cellStyle name="Nota 2 23" xfId="2928"/>
    <cellStyle name="Nota 2 24" xfId="3024"/>
    <cellStyle name="Nota 2 25" xfId="2906"/>
    <cellStyle name="Nota 2 26" xfId="3042"/>
    <cellStyle name="Nota 2 27" xfId="2883"/>
    <cellStyle name="Nota 2 28" xfId="3054"/>
    <cellStyle name="Nota 2 29" xfId="2869"/>
    <cellStyle name="Nota 2 3" xfId="535"/>
    <cellStyle name="Nota 2 3 10" xfId="3680"/>
    <cellStyle name="Nota 2 3 11" xfId="3594"/>
    <cellStyle name="Nota 2 3 12" xfId="3933"/>
    <cellStyle name="Nota 2 3 13" xfId="3891"/>
    <cellStyle name="Nota 2 3 14" xfId="3982"/>
    <cellStyle name="Nota 2 3 15" xfId="3567"/>
    <cellStyle name="Nota 2 3 16" xfId="5368"/>
    <cellStyle name="Nota 2 3 17" xfId="5399"/>
    <cellStyle name="Nota 2 3 18" xfId="5336"/>
    <cellStyle name="Nota 2 3 19" xfId="5216"/>
    <cellStyle name="Nota 2 3 2" xfId="1170"/>
    <cellStyle name="Nota 2 3 20" xfId="5385"/>
    <cellStyle name="Nota 2 3 21" xfId="5239"/>
    <cellStyle name="Nota 2 3 22" xfId="5435"/>
    <cellStyle name="Nota 2 3 23" xfId="5412"/>
    <cellStyle name="Nota 2 3 24" xfId="5210"/>
    <cellStyle name="Nota 2 3 25" xfId="5508"/>
    <cellStyle name="Nota 2 3 26" xfId="5489"/>
    <cellStyle name="Nota 2 3 27" xfId="5334"/>
    <cellStyle name="Nota 2 3 3" xfId="2388"/>
    <cellStyle name="Nota 2 3 4" xfId="3885"/>
    <cellStyle name="Nota 2 3 5" xfId="3964"/>
    <cellStyle name="Nota 2 3 6" xfId="3692"/>
    <cellStyle name="Nota 2 3 7" xfId="3582"/>
    <cellStyle name="Nota 2 3 8" xfId="3624"/>
    <cellStyle name="Nota 2 3 9" xfId="3951"/>
    <cellStyle name="Nota 2 3_TRT3" xfId="2541"/>
    <cellStyle name="Nota 2 30" xfId="3075"/>
    <cellStyle name="Nota 2 31" xfId="2858"/>
    <cellStyle name="Nota 2 32" xfId="3087"/>
    <cellStyle name="Nota 2 33" xfId="3348"/>
    <cellStyle name="Nota 2 34" xfId="3257"/>
    <cellStyle name="Nota 2 35" xfId="3360"/>
    <cellStyle name="Nota 2 36" xfId="3246"/>
    <cellStyle name="Nota 2 37" xfId="3375"/>
    <cellStyle name="Nota 2 38" xfId="3228"/>
    <cellStyle name="Nota 2 39" xfId="3389"/>
    <cellStyle name="Nota 2 4" xfId="550"/>
    <cellStyle name="Nota 2 4 2" xfId="1150"/>
    <cellStyle name="Nota 2 4_TRT3" xfId="2542"/>
    <cellStyle name="Nota 2 40" xfId="3213"/>
    <cellStyle name="Nota 2 41" xfId="3404"/>
    <cellStyle name="Nota 2 42" xfId="3202"/>
    <cellStyle name="Nota 2 43" xfId="3415"/>
    <cellStyle name="Nota 2 44" xfId="3435"/>
    <cellStyle name="Nota 2 45" xfId="3454"/>
    <cellStyle name="Nota 2 46" xfId="3654"/>
    <cellStyle name="Nota 2 47" xfId="4322"/>
    <cellStyle name="Nota 2 48" xfId="4401"/>
    <cellStyle name="Nota 2 49" xfId="4312"/>
    <cellStyle name="Nota 2 5" xfId="684"/>
    <cellStyle name="Nota 2 50" xfId="4413"/>
    <cellStyle name="Nota 2 51" xfId="4298"/>
    <cellStyle name="Nota 2 52" xfId="4427"/>
    <cellStyle name="Nota 2 53" xfId="4287"/>
    <cellStyle name="Nota 2 54" xfId="4438"/>
    <cellStyle name="Nota 2 55" xfId="4276"/>
    <cellStyle name="Nota 2 56" xfId="4449"/>
    <cellStyle name="Nota 2 57" xfId="4265"/>
    <cellStyle name="Nota 2 58" xfId="4664"/>
    <cellStyle name="Nota 2 59" xfId="4599"/>
    <cellStyle name="Nota 2 6" xfId="860"/>
    <cellStyle name="Nota 2 60" xfId="4673"/>
    <cellStyle name="Nota 2 61" xfId="4593"/>
    <cellStyle name="Nota 2 62" xfId="4685"/>
    <cellStyle name="Nota 2 63" xfId="4581"/>
    <cellStyle name="Nota 2 64" xfId="4696"/>
    <cellStyle name="Nota 2 65" xfId="4570"/>
    <cellStyle name="Nota 2 66" xfId="4707"/>
    <cellStyle name="Nota 2 67" xfId="4974"/>
    <cellStyle name="Nota 2 68" xfId="4884"/>
    <cellStyle name="Nota 2 69" xfId="4986"/>
    <cellStyle name="Nota 2 7" xfId="838"/>
    <cellStyle name="Nota 2 70" xfId="4876"/>
    <cellStyle name="Nota 2 71" xfId="4999"/>
    <cellStyle name="Nota 2 72" xfId="4867"/>
    <cellStyle name="Nota 2 73" xfId="5012"/>
    <cellStyle name="Nota 2 74" xfId="4853"/>
    <cellStyle name="Nota 2 75" xfId="5022"/>
    <cellStyle name="Nota 2 76" xfId="4843"/>
    <cellStyle name="Nota 2 77" xfId="5032"/>
    <cellStyle name="Nota 2 78" xfId="4833"/>
    <cellStyle name="Nota 2 79" xfId="5283"/>
    <cellStyle name="Nota 2 8" xfId="973"/>
    <cellStyle name="Nota 2 80" xfId="5672"/>
    <cellStyle name="Nota 2 81" xfId="5763"/>
    <cellStyle name="Nota 2 82" xfId="5664"/>
    <cellStyle name="Nota 2 83" xfId="5773"/>
    <cellStyle name="Nota 2 84" xfId="5649"/>
    <cellStyle name="Nota 2 85" xfId="5779"/>
    <cellStyle name="Nota 2 86" xfId="5632"/>
    <cellStyle name="Nota 2 87" xfId="5793"/>
    <cellStyle name="Nota 2 88" xfId="5622"/>
    <cellStyle name="Nota 2 89" xfId="5803"/>
    <cellStyle name="Nota 2 9" xfId="1061"/>
    <cellStyle name="Nota 2 90" xfId="5613"/>
    <cellStyle name="Nota 2 91" xfId="5812"/>
    <cellStyle name="Nota 2 92" xfId="6136"/>
    <cellStyle name="Nota 2 93" xfId="6045"/>
    <cellStyle name="Nota 2 94" xfId="6134"/>
    <cellStyle name="Nota 2 95" xfId="6218"/>
    <cellStyle name="Nota 2 96" xfId="6132"/>
    <cellStyle name="Nota 2 97" xfId="6025"/>
    <cellStyle name="Nota 2 98" xfId="6150"/>
    <cellStyle name="Nota 2 99" xfId="6013"/>
    <cellStyle name="Nota 2_00_Decisão Anexo V 2015_MEMORIAL_Oficial SOF" xfId="254"/>
    <cellStyle name="Nota 3" xfId="255"/>
    <cellStyle name="Nota 3 10" xfId="1097"/>
    <cellStyle name="Nota 3 100" xfId="6002"/>
    <cellStyle name="Nota 3 101" xfId="6176"/>
    <cellStyle name="Nota 3 102" xfId="5995"/>
    <cellStyle name="Nota 3 103" xfId="6438"/>
    <cellStyle name="Nota 3 104" xfId="6372"/>
    <cellStyle name="Nota 3 105" xfId="6454"/>
    <cellStyle name="Nota 3 106" xfId="6440"/>
    <cellStyle name="Nota 3 107" xfId="6351"/>
    <cellStyle name="Nota 3 108" xfId="6450"/>
    <cellStyle name="Nota 3 109" xfId="6428"/>
    <cellStyle name="Nota 3 11" xfId="1114"/>
    <cellStyle name="Nota 3 110" xfId="6337"/>
    <cellStyle name="Nota 3 111" xfId="6432"/>
    <cellStyle name="Nota 3 112" xfId="6411"/>
    <cellStyle name="Nota 3 113" xfId="6616"/>
    <cellStyle name="Nota 3 114" xfId="6650"/>
    <cellStyle name="Nota 3 115" xfId="6606"/>
    <cellStyle name="Nota 3 116" xfId="6671"/>
    <cellStyle name="Nota 3 117" xfId="6687"/>
    <cellStyle name="Nota 3 12" xfId="1211"/>
    <cellStyle name="Nota 3 13" xfId="1394"/>
    <cellStyle name="Nota 3 14" xfId="1587"/>
    <cellStyle name="Nota 3 15" xfId="1767"/>
    <cellStyle name="Nota 3 16" xfId="1943"/>
    <cellStyle name="Nota 3 17" xfId="1975"/>
    <cellStyle name="Nota 3 18" xfId="2233"/>
    <cellStyle name="Nota 3 19" xfId="2912"/>
    <cellStyle name="Nota 3 2" xfId="533"/>
    <cellStyle name="Nota 3 2 10" xfId="3681"/>
    <cellStyle name="Nota 3 2 11" xfId="3592"/>
    <cellStyle name="Nota 3 2 12" xfId="3621"/>
    <cellStyle name="Nota 3 2 13" xfId="3666"/>
    <cellStyle name="Nota 3 2 14" xfId="3779"/>
    <cellStyle name="Nota 3 2 15" xfId="3939"/>
    <cellStyle name="Nota 3 2 16" xfId="5370"/>
    <cellStyle name="Nota 3 2 17" xfId="5401"/>
    <cellStyle name="Nota 3 2 18" xfId="5338"/>
    <cellStyle name="Nota 3 2 19" xfId="5214"/>
    <cellStyle name="Nota 3 2 2" xfId="1172"/>
    <cellStyle name="Nota 3 2 20" xfId="5386"/>
    <cellStyle name="Nota 3 2 21" xfId="5419"/>
    <cellStyle name="Nota 3 2 22" xfId="5299"/>
    <cellStyle name="Nota 3 2 23" xfId="5249"/>
    <cellStyle name="Nota 3 2 24" xfId="5261"/>
    <cellStyle name="Nota 3 2 25" xfId="5223"/>
    <cellStyle name="Nota 3 2 26" xfId="5397"/>
    <cellStyle name="Nota 3 2 27" xfId="5276"/>
    <cellStyle name="Nota 3 2 3" xfId="2390"/>
    <cellStyle name="Nota 3 2 4" xfId="3887"/>
    <cellStyle name="Nota 3 2 5" xfId="3966"/>
    <cellStyle name="Nota 3 2 6" xfId="3694"/>
    <cellStyle name="Nota 3 2 7" xfId="3580"/>
    <cellStyle name="Nota 3 2 8" xfId="3629"/>
    <cellStyle name="Nota 3 2 9" xfId="3953"/>
    <cellStyle name="Nota 3 2_TRT3" xfId="2543"/>
    <cellStyle name="Nota 3 20" xfId="2922"/>
    <cellStyle name="Nota 3 21" xfId="3013"/>
    <cellStyle name="Nota 3 22" xfId="3072"/>
    <cellStyle name="Nota 3 23" xfId="3030"/>
    <cellStyle name="Nota 3 24" xfId="2899"/>
    <cellStyle name="Nota 3 25" xfId="3044"/>
    <cellStyle name="Nota 3 26" xfId="2881"/>
    <cellStyle name="Nota 3 27" xfId="3056"/>
    <cellStyle name="Nota 3 28" xfId="2867"/>
    <cellStyle name="Nota 3 29" xfId="3077"/>
    <cellStyle name="Nota 3 3" xfId="548"/>
    <cellStyle name="Nota 3 3 2" xfId="1148"/>
    <cellStyle name="Nota 3 3_TRT3" xfId="2544"/>
    <cellStyle name="Nota 3 30" xfId="2854"/>
    <cellStyle name="Nota 3 31" xfId="3092"/>
    <cellStyle name="Nota 3 32" xfId="3350"/>
    <cellStyle name="Nota 3 33" xfId="3255"/>
    <cellStyle name="Nota 3 34" xfId="3362"/>
    <cellStyle name="Nota 3 35" xfId="3244"/>
    <cellStyle name="Nota 3 36" xfId="3377"/>
    <cellStyle name="Nota 3 37" xfId="3226"/>
    <cellStyle name="Nota 3 38" xfId="3391"/>
    <cellStyle name="Nota 3 39" xfId="3211"/>
    <cellStyle name="Nota 3 4" xfId="686"/>
    <cellStyle name="Nota 3 40" xfId="3406"/>
    <cellStyle name="Nota 3 41" xfId="3200"/>
    <cellStyle name="Nota 3 42" xfId="3423"/>
    <cellStyle name="Nota 3 43" xfId="3437"/>
    <cellStyle name="Nota 3 44" xfId="3456"/>
    <cellStyle name="Nota 3 45" xfId="3656"/>
    <cellStyle name="Nota 3 46" xfId="4320"/>
    <cellStyle name="Nota 3 47" xfId="4404"/>
    <cellStyle name="Nota 3 48" xfId="4310"/>
    <cellStyle name="Nota 3 49" xfId="4415"/>
    <cellStyle name="Nota 3 5" xfId="862"/>
    <cellStyle name="Nota 3 50" xfId="4296"/>
    <cellStyle name="Nota 3 51" xfId="4429"/>
    <cellStyle name="Nota 3 52" xfId="4285"/>
    <cellStyle name="Nota 3 53" xfId="4440"/>
    <cellStyle name="Nota 3 54" xfId="4274"/>
    <cellStyle name="Nota 3 55" xfId="4451"/>
    <cellStyle name="Nota 3 56" xfId="4263"/>
    <cellStyle name="Nota 3 57" xfId="4666"/>
    <cellStyle name="Nota 3 58" xfId="4597"/>
    <cellStyle name="Nota 3 59" xfId="4676"/>
    <cellStyle name="Nota 3 6" xfId="836"/>
    <cellStyle name="Nota 3 60" xfId="4590"/>
    <cellStyle name="Nota 3 61" xfId="4687"/>
    <cellStyle name="Nota 3 62" xfId="4579"/>
    <cellStyle name="Nota 3 63" xfId="4698"/>
    <cellStyle name="Nota 3 64" xfId="4568"/>
    <cellStyle name="Nota 3 65" xfId="4709"/>
    <cellStyle name="Nota 3 66" xfId="4976"/>
    <cellStyle name="Nota 3 67" xfId="4882"/>
    <cellStyle name="Nota 3 68" xfId="4988"/>
    <cellStyle name="Nota 3 69" xfId="4873"/>
    <cellStyle name="Nota 3 7" xfId="975"/>
    <cellStyle name="Nota 3 70" xfId="5001"/>
    <cellStyle name="Nota 3 71" xfId="4861"/>
    <cellStyle name="Nota 3 72" xfId="5014"/>
    <cellStyle name="Nota 3 73" xfId="4851"/>
    <cellStyle name="Nota 3 74" xfId="5024"/>
    <cellStyle name="Nota 3 75" xfId="4841"/>
    <cellStyle name="Nota 3 76" xfId="5034"/>
    <cellStyle name="Nota 3 77" xfId="4831"/>
    <cellStyle name="Nota 3 78" xfId="5285"/>
    <cellStyle name="Nota 3 79" xfId="5670"/>
    <cellStyle name="Nota 3 8" xfId="1063"/>
    <cellStyle name="Nota 3 80" xfId="5765"/>
    <cellStyle name="Nota 3 81" xfId="5661"/>
    <cellStyle name="Nota 3 82" xfId="5775"/>
    <cellStyle name="Nota 3 83" xfId="5647"/>
    <cellStyle name="Nota 3 84" xfId="5785"/>
    <cellStyle name="Nota 3 85" xfId="5630"/>
    <cellStyle name="Nota 3 86" xfId="5795"/>
    <cellStyle name="Nota 3 87" xfId="5620"/>
    <cellStyle name="Nota 3 88" xfId="5805"/>
    <cellStyle name="Nota 3 89" xfId="5611"/>
    <cellStyle name="Nota 3 9" xfId="902"/>
    <cellStyle name="Nota 3 90" xfId="5814"/>
    <cellStyle name="Nota 3 91" xfId="6138"/>
    <cellStyle name="Nota 3 92" xfId="6043"/>
    <cellStyle name="Nota 3 93" xfId="6142"/>
    <cellStyle name="Nota 3 94" xfId="6035"/>
    <cellStyle name="Nota 3 95" xfId="6147"/>
    <cellStyle name="Nota 3 96" xfId="6023"/>
    <cellStyle name="Nota 3 97" xfId="6152"/>
    <cellStyle name="Nota 3 98" xfId="6011"/>
    <cellStyle name="Nota 3 99" xfId="6172"/>
    <cellStyle name="Nota 3_TRT1" xfId="2738"/>
    <cellStyle name="Nota 4" xfId="256"/>
    <cellStyle name="Nota 4 10" xfId="1096"/>
    <cellStyle name="Nota 4 100" xfId="6268"/>
    <cellStyle name="Nota 4 101" xfId="6177"/>
    <cellStyle name="Nota 4 102" xfId="5994"/>
    <cellStyle name="Nota 4 103" xfId="6439"/>
    <cellStyle name="Nota 4 104" xfId="6371"/>
    <cellStyle name="Nota 4 105" xfId="6455"/>
    <cellStyle name="Nota 4 106" xfId="6441"/>
    <cellStyle name="Nota 4 107" xfId="6350"/>
    <cellStyle name="Nota 4 108" xfId="6451"/>
    <cellStyle name="Nota 4 109" xfId="6429"/>
    <cellStyle name="Nota 4 11" xfId="1115"/>
    <cellStyle name="Nota 4 110" xfId="6336"/>
    <cellStyle name="Nota 4 111" xfId="6433"/>
    <cellStyle name="Nota 4 112" xfId="6412"/>
    <cellStyle name="Nota 4 113" xfId="6608"/>
    <cellStyle name="Nota 4 114" xfId="6548"/>
    <cellStyle name="Nota 4 115" xfId="6618"/>
    <cellStyle name="Nota 4 116" xfId="6670"/>
    <cellStyle name="Nota 4 117" xfId="6688"/>
    <cellStyle name="Nota 4 12" xfId="1210"/>
    <cellStyle name="Nota 4 13" xfId="1395"/>
    <cellStyle name="Nota 4 14" xfId="1586"/>
    <cellStyle name="Nota 4 15" xfId="1768"/>
    <cellStyle name="Nota 4 16" xfId="1944"/>
    <cellStyle name="Nota 4 17" xfId="1976"/>
    <cellStyle name="Nota 4 18" xfId="2234"/>
    <cellStyle name="Nota 4 19" xfId="2911"/>
    <cellStyle name="Nota 4 2" xfId="532"/>
    <cellStyle name="Nota 4 2 10" xfId="3682"/>
    <cellStyle name="Nota 4 2 11" xfId="3591"/>
    <cellStyle name="Nota 4 2 12" xfId="3931"/>
    <cellStyle name="Nota 4 2 13" xfId="3665"/>
    <cellStyle name="Nota 4 2 14" xfId="3598"/>
    <cellStyle name="Nota 4 2 15" xfId="3940"/>
    <cellStyle name="Nota 4 2 16" xfId="5371"/>
    <cellStyle name="Nota 4 2 17" xfId="5402"/>
    <cellStyle name="Nota 4 2 18" xfId="5339"/>
    <cellStyle name="Nota 4 2 19" xfId="5213"/>
    <cellStyle name="Nota 4 2 2" xfId="1173"/>
    <cellStyle name="Nota 4 2 20" xfId="5311"/>
    <cellStyle name="Nota 4 2 21" xfId="5238"/>
    <cellStyle name="Nota 4 2 22" xfId="5436"/>
    <cellStyle name="Nota 4 2 23" xfId="5413"/>
    <cellStyle name="Nota 4 2 24" xfId="5425"/>
    <cellStyle name="Nota 4 2 25" xfId="5281"/>
    <cellStyle name="Nota 4 2 26" xfId="5490"/>
    <cellStyle name="Nota 4 2 27" xfId="5389"/>
    <cellStyle name="Nota 4 2 3" xfId="2391"/>
    <cellStyle name="Nota 4 2 4" xfId="3888"/>
    <cellStyle name="Nota 4 2 5" xfId="3967"/>
    <cellStyle name="Nota 4 2 6" xfId="3695"/>
    <cellStyle name="Nota 4 2 7" xfId="3579"/>
    <cellStyle name="Nota 4 2 8" xfId="3630"/>
    <cellStyle name="Nota 4 2 9" xfId="3954"/>
    <cellStyle name="Nota 4 2_TRT3" xfId="2545"/>
    <cellStyle name="Nota 4 20" xfId="2921"/>
    <cellStyle name="Nota 4 21" xfId="3014"/>
    <cellStyle name="Nota 4 22" xfId="3065"/>
    <cellStyle name="Nota 4 23" xfId="3031"/>
    <cellStyle name="Nota 4 24" xfId="2898"/>
    <cellStyle name="Nota 4 25" xfId="3045"/>
    <cellStyle name="Nota 4 26" xfId="2880"/>
    <cellStyle name="Nota 4 27" xfId="3057"/>
    <cellStyle name="Nota 4 28" xfId="2866"/>
    <cellStyle name="Nota 4 29" xfId="3078"/>
    <cellStyle name="Nota 4 3" xfId="547"/>
    <cellStyle name="Nota 4 3 2" xfId="1147"/>
    <cellStyle name="Nota 4 3_TRT3" xfId="2546"/>
    <cellStyle name="Nota 4 30" xfId="2851"/>
    <cellStyle name="Nota 4 31" xfId="3093"/>
    <cellStyle name="Nota 4 32" xfId="3351"/>
    <cellStyle name="Nota 4 33" xfId="3254"/>
    <cellStyle name="Nota 4 34" xfId="3363"/>
    <cellStyle name="Nota 4 35" xfId="3243"/>
    <cellStyle name="Nota 4 36" xfId="3378"/>
    <cellStyle name="Nota 4 37" xfId="3225"/>
    <cellStyle name="Nota 4 38" xfId="3392"/>
    <cellStyle name="Nota 4 39" xfId="3210"/>
    <cellStyle name="Nota 4 4" xfId="687"/>
    <cellStyle name="Nota 4 40" xfId="3407"/>
    <cellStyle name="Nota 4 41" xfId="3199"/>
    <cellStyle name="Nota 4 42" xfId="3427"/>
    <cellStyle name="Nota 4 43" xfId="3438"/>
    <cellStyle name="Nota 4 44" xfId="3457"/>
    <cellStyle name="Nota 4 45" xfId="3657"/>
    <cellStyle name="Nota 4 46" xfId="4319"/>
    <cellStyle name="Nota 4 47" xfId="4405"/>
    <cellStyle name="Nota 4 48" xfId="4309"/>
    <cellStyle name="Nota 4 49" xfId="4418"/>
    <cellStyle name="Nota 4 5" xfId="863"/>
    <cellStyle name="Nota 4 50" xfId="4295"/>
    <cellStyle name="Nota 4 51" xfId="4430"/>
    <cellStyle name="Nota 4 52" xfId="4284"/>
    <cellStyle name="Nota 4 53" xfId="4441"/>
    <cellStyle name="Nota 4 54" xfId="4273"/>
    <cellStyle name="Nota 4 55" xfId="4452"/>
    <cellStyle name="Nota 4 56" xfId="4262"/>
    <cellStyle name="Nota 4 57" xfId="4667"/>
    <cellStyle name="Nota 4 58" xfId="4596"/>
    <cellStyle name="Nota 4 59" xfId="4677"/>
    <cellStyle name="Nota 4 6" xfId="835"/>
    <cellStyle name="Nota 4 60" xfId="4589"/>
    <cellStyle name="Nota 4 61" xfId="4690"/>
    <cellStyle name="Nota 4 62" xfId="4578"/>
    <cellStyle name="Nota 4 63" xfId="4699"/>
    <cellStyle name="Nota 4 64" xfId="4567"/>
    <cellStyle name="Nota 4 65" xfId="4710"/>
    <cellStyle name="Nota 4 66" xfId="4977"/>
    <cellStyle name="Nota 4 67" xfId="4881"/>
    <cellStyle name="Nota 4 68" xfId="4989"/>
    <cellStyle name="Nota 4 69" xfId="4872"/>
    <cellStyle name="Nota 4 7" xfId="976"/>
    <cellStyle name="Nota 4 70" xfId="5002"/>
    <cellStyle name="Nota 4 71" xfId="4860"/>
    <cellStyle name="Nota 4 72" xfId="5015"/>
    <cellStyle name="Nota 4 73" xfId="4850"/>
    <cellStyle name="Nota 4 74" xfId="5025"/>
    <cellStyle name="Nota 4 75" xfId="4840"/>
    <cellStyle name="Nota 4 76" xfId="5035"/>
    <cellStyle name="Nota 4 77" xfId="4830"/>
    <cellStyle name="Nota 4 78" xfId="5286"/>
    <cellStyle name="Nota 4 79" xfId="5669"/>
    <cellStyle name="Nota 4 8" xfId="1064"/>
    <cellStyle name="Nota 4 80" xfId="5766"/>
    <cellStyle name="Nota 4 81" xfId="5660"/>
    <cellStyle name="Nota 4 82" xfId="5776"/>
    <cellStyle name="Nota 4 83" xfId="5646"/>
    <cellStyle name="Nota 4 84" xfId="5786"/>
    <cellStyle name="Nota 4 85" xfId="5627"/>
    <cellStyle name="Nota 4 86" xfId="5796"/>
    <cellStyle name="Nota 4 87" xfId="5619"/>
    <cellStyle name="Nota 4 88" xfId="5806"/>
    <cellStyle name="Nota 4 89" xfId="5610"/>
    <cellStyle name="Nota 4 9" xfId="903"/>
    <cellStyle name="Nota 4 90" xfId="5815"/>
    <cellStyle name="Nota 4 91" xfId="6139"/>
    <cellStyle name="Nota 4 92" xfId="6042"/>
    <cellStyle name="Nota 4 93" xfId="6143"/>
    <cellStyle name="Nota 4 94" xfId="6034"/>
    <cellStyle name="Nota 4 95" xfId="6204"/>
    <cellStyle name="Nota 4 96" xfId="6022"/>
    <cellStyle name="Nota 4 97" xfId="6157"/>
    <cellStyle name="Nota 4 98" xfId="6010"/>
    <cellStyle name="Nota 4 99" xfId="6173"/>
    <cellStyle name="Nota 4_TRT1" xfId="2739"/>
    <cellStyle name="Nota 5" xfId="815"/>
    <cellStyle name="Nota 6" xfId="819"/>
    <cellStyle name="Note" xfId="257"/>
    <cellStyle name="Note 1" xfId="2506"/>
    <cellStyle name="Note 10" xfId="1095"/>
    <cellStyle name="Note 100" xfId="5164"/>
    <cellStyle name="Note 101" xfId="5287"/>
    <cellStyle name="Note 102" xfId="5540"/>
    <cellStyle name="Note 103" xfId="5668"/>
    <cellStyle name="Note 104" xfId="5777"/>
    <cellStyle name="Note 105" xfId="5787"/>
    <cellStyle name="Note 106" xfId="5624"/>
    <cellStyle name="Note 107" xfId="5797"/>
    <cellStyle name="Note 108" xfId="5609"/>
    <cellStyle name="Note 109" xfId="5818"/>
    <cellStyle name="Note 11" xfId="1116"/>
    <cellStyle name="Note 110" xfId="6140"/>
    <cellStyle name="Note 111" xfId="6144"/>
    <cellStyle name="Note 112" xfId="6148"/>
    <cellStyle name="Note 113" xfId="6021"/>
    <cellStyle name="Note 114" xfId="6158"/>
    <cellStyle name="Note 115" xfId="6009"/>
    <cellStyle name="Note 116" xfId="6174"/>
    <cellStyle name="Note 117" xfId="6178"/>
    <cellStyle name="Note 118" xfId="5993"/>
    <cellStyle name="Note 119" xfId="6370"/>
    <cellStyle name="Note 12" xfId="1209"/>
    <cellStyle name="Note 120" xfId="6456"/>
    <cellStyle name="Note 121" xfId="6442"/>
    <cellStyle name="Note 122" xfId="6349"/>
    <cellStyle name="Note 123" xfId="6458"/>
    <cellStyle name="Note 124" xfId="6430"/>
    <cellStyle name="Note 125" xfId="6335"/>
    <cellStyle name="Note 126" xfId="6434"/>
    <cellStyle name="Note 127" xfId="6413"/>
    <cellStyle name="Note 128" xfId="6615"/>
    <cellStyle name="Note 129" xfId="6649"/>
    <cellStyle name="Note 13" xfId="1555"/>
    <cellStyle name="Note 130" xfId="6584"/>
    <cellStyle name="Note 131" xfId="6669"/>
    <cellStyle name="Note 132" xfId="6689"/>
    <cellStyle name="Note 14" xfId="1585"/>
    <cellStyle name="Note 15" xfId="1945"/>
    <cellStyle name="Note 16" xfId="1977"/>
    <cellStyle name="Note 17" xfId="2000"/>
    <cellStyle name="Note 18" xfId="2235"/>
    <cellStyle name="Note 19" xfId="2453"/>
    <cellStyle name="Note 2" xfId="531"/>
    <cellStyle name="Note 2 10" xfId="3683"/>
    <cellStyle name="Note 2 11" xfId="3590"/>
    <cellStyle name="Note 2 12" xfId="3930"/>
    <cellStyle name="Note 2 13" xfId="3664"/>
    <cellStyle name="Note 2 14" xfId="3599"/>
    <cellStyle name="Note 2 15" xfId="3994"/>
    <cellStyle name="Note 2 16" xfId="5372"/>
    <cellStyle name="Note 2 17" xfId="5403"/>
    <cellStyle name="Note 2 18" xfId="5340"/>
    <cellStyle name="Note 2 19" xfId="5212"/>
    <cellStyle name="Note 2 2" xfId="1174"/>
    <cellStyle name="Note 2 20" xfId="5387"/>
    <cellStyle name="Note 2 21" xfId="5237"/>
    <cellStyle name="Note 2 22" xfId="5300"/>
    <cellStyle name="Note 2 23" xfId="5248"/>
    <cellStyle name="Note 2 24" xfId="5468"/>
    <cellStyle name="Note 2 25" xfId="5509"/>
    <cellStyle name="Note 2 26" xfId="5488"/>
    <cellStyle name="Note 2 27" xfId="5480"/>
    <cellStyle name="Note 2 28" xfId="6644"/>
    <cellStyle name="Note 2 3" xfId="2392"/>
    <cellStyle name="Note 2 4" xfId="3889"/>
    <cellStyle name="Note 2 5" xfId="3968"/>
    <cellStyle name="Note 2 6" xfId="3696"/>
    <cellStyle name="Note 2 7" xfId="3578"/>
    <cellStyle name="Note 2 8" xfId="3762"/>
    <cellStyle name="Note 2 9" xfId="3955"/>
    <cellStyle name="Note 2_TRT3" xfId="2547"/>
    <cellStyle name="Note 20" xfId="2472"/>
    <cellStyle name="Note 21" xfId="2910"/>
    <cellStyle name="Note 22" xfId="3005"/>
    <cellStyle name="Note 23" xfId="2920"/>
    <cellStyle name="Note 24" xfId="3015"/>
    <cellStyle name="Note 25" xfId="2925"/>
    <cellStyle name="Note 26" xfId="3032"/>
    <cellStyle name="Note 27" xfId="2889"/>
    <cellStyle name="Note 28" xfId="3050"/>
    <cellStyle name="Note 29" xfId="2875"/>
    <cellStyle name="Note 3" xfId="546"/>
    <cellStyle name="Note 3 2" xfId="1146"/>
    <cellStyle name="Note 3_TRT3" xfId="2548"/>
    <cellStyle name="Note 30" xfId="3062"/>
    <cellStyle name="Note 31" xfId="2865"/>
    <cellStyle name="Note 32" xfId="3079"/>
    <cellStyle name="Note 33" xfId="2850"/>
    <cellStyle name="Note 34" xfId="3102"/>
    <cellStyle name="Note 35" xfId="3352"/>
    <cellStyle name="Note 36" xfId="3253"/>
    <cellStyle name="Note 37" xfId="3368"/>
    <cellStyle name="Note 38" xfId="3238"/>
    <cellStyle name="Note 39" xfId="3383"/>
    <cellStyle name="Note 4" xfId="688"/>
    <cellStyle name="Note 40" xfId="3220"/>
    <cellStyle name="Note 41" xfId="3397"/>
    <cellStyle name="Note 42" xfId="3205"/>
    <cellStyle name="Note 43" xfId="3408"/>
    <cellStyle name="Note 44" xfId="3198"/>
    <cellStyle name="Note 45" xfId="3428"/>
    <cellStyle name="Note 46" xfId="3447"/>
    <cellStyle name="Note 47" xfId="3458"/>
    <cellStyle name="Note 48" xfId="3658"/>
    <cellStyle name="Note 49" xfId="4092"/>
    <cellStyle name="Note 5" xfId="864"/>
    <cellStyle name="Note 50" xfId="4108"/>
    <cellStyle name="Note 51" xfId="4117"/>
    <cellStyle name="Note 52" xfId="4126"/>
    <cellStyle name="Note 53" xfId="4134"/>
    <cellStyle name="Note 54" xfId="4140"/>
    <cellStyle name="Note 55" xfId="4145"/>
    <cellStyle name="Note 56" xfId="4149"/>
    <cellStyle name="Note 57" xfId="4153"/>
    <cellStyle name="Note 58" xfId="4156"/>
    <cellStyle name="Note 59" xfId="4159"/>
    <cellStyle name="Note 6" xfId="834"/>
    <cellStyle name="Note 6 2" xfId="1396"/>
    <cellStyle name="Note 6 3" xfId="1769"/>
    <cellStyle name="Note 6_TRT1" xfId="2740"/>
    <cellStyle name="Note 60" xfId="4162"/>
    <cellStyle name="Note 61" xfId="4318"/>
    <cellStyle name="Note 62" xfId="4406"/>
    <cellStyle name="Note 63" xfId="4308"/>
    <cellStyle name="Note 64" xfId="4421"/>
    <cellStyle name="Note 65" xfId="4294"/>
    <cellStyle name="Note 66" xfId="4431"/>
    <cellStyle name="Note 67" xfId="4283"/>
    <cellStyle name="Note 68" xfId="4442"/>
    <cellStyle name="Note 69" xfId="4272"/>
    <cellStyle name="Note 7" xfId="977"/>
    <cellStyle name="Note 70" xfId="4453"/>
    <cellStyle name="Note 71" xfId="4261"/>
    <cellStyle name="Note 72" xfId="4668"/>
    <cellStyle name="Note 73" xfId="4595"/>
    <cellStyle name="Note 74" xfId="4678"/>
    <cellStyle name="Note 75" xfId="4588"/>
    <cellStyle name="Note 76" xfId="4693"/>
    <cellStyle name="Note 77" xfId="4577"/>
    <cellStyle name="Note 78" xfId="4700"/>
    <cellStyle name="Note 79" xfId="4566"/>
    <cellStyle name="Note 8" xfId="1065"/>
    <cellStyle name="Note 80" xfId="4711"/>
    <cellStyle name="Note 81" xfId="4978"/>
    <cellStyle name="Note 82" xfId="4880"/>
    <cellStyle name="Note 83" xfId="4990"/>
    <cellStyle name="Note 84" xfId="4871"/>
    <cellStyle name="Note 85" xfId="5003"/>
    <cellStyle name="Note 86" xfId="4859"/>
    <cellStyle name="Note 87" xfId="5016"/>
    <cellStyle name="Note 88" xfId="4849"/>
    <cellStyle name="Note 89" xfId="5026"/>
    <cellStyle name="Note 9" xfId="904"/>
    <cellStyle name="Note 90" xfId="4839"/>
    <cellStyle name="Note 91" xfId="5036"/>
    <cellStyle name="Note 92" xfId="4829"/>
    <cellStyle name="Note 93" xfId="5138"/>
    <cellStyle name="Note 94" xfId="5145"/>
    <cellStyle name="Note 95" xfId="5149"/>
    <cellStyle name="Note 96" xfId="5152"/>
    <cellStyle name="Note 97" xfId="5155"/>
    <cellStyle name="Note 98" xfId="5158"/>
    <cellStyle name="Note 99" xfId="5161"/>
    <cellStyle name="Note_TRT10" xfId="2501"/>
    <cellStyle name="Output" xfId="258"/>
    <cellStyle name="Output 10" xfId="1117"/>
    <cellStyle name="Output 100" xfId="6001"/>
    <cellStyle name="Output 101" xfId="6179"/>
    <cellStyle name="Output 102" xfId="5992"/>
    <cellStyle name="Output 103" xfId="6369"/>
    <cellStyle name="Output 104" xfId="6457"/>
    <cellStyle name="Output 105" xfId="6443"/>
    <cellStyle name="Output 106" xfId="6348"/>
    <cellStyle name="Output 107" xfId="6459"/>
    <cellStyle name="Output 108" xfId="6431"/>
    <cellStyle name="Output 109" xfId="6334"/>
    <cellStyle name="Output 11" xfId="1208"/>
    <cellStyle name="Output 110" xfId="6500"/>
    <cellStyle name="Output 111" xfId="6414"/>
    <cellStyle name="Output 112" xfId="6617"/>
    <cellStyle name="Output 113" xfId="6550"/>
    <cellStyle name="Output 114" xfId="6628"/>
    <cellStyle name="Output 115" xfId="6690"/>
    <cellStyle name="Output 12" xfId="1397"/>
    <cellStyle name="Output 13" xfId="1584"/>
    <cellStyle name="Output 14" xfId="1770"/>
    <cellStyle name="Output 15" xfId="1946"/>
    <cellStyle name="Output 16" xfId="1978"/>
    <cellStyle name="Output 17" xfId="2236"/>
    <cellStyle name="Output 18" xfId="2490"/>
    <cellStyle name="Output 19" xfId="2909"/>
    <cellStyle name="Output 2" xfId="530"/>
    <cellStyle name="Output 2 10" xfId="3684"/>
    <cellStyle name="Output 2 11" xfId="3589"/>
    <cellStyle name="Output 2 12" xfId="3929"/>
    <cellStyle name="Output 2 13" xfId="3663"/>
    <cellStyle name="Output 2 14" xfId="3600"/>
    <cellStyle name="Output 2 15" xfId="3941"/>
    <cellStyle name="Output 2 16" xfId="5373"/>
    <cellStyle name="Output 2 17" xfId="5404"/>
    <cellStyle name="Output 2 18" xfId="5341"/>
    <cellStyle name="Output 2 19" xfId="5211"/>
    <cellStyle name="Output 2 2" xfId="1175"/>
    <cellStyle name="Output 2 20" xfId="5312"/>
    <cellStyle name="Output 2 21" xfId="5236"/>
    <cellStyle name="Output 2 22" xfId="5437"/>
    <cellStyle name="Output 2 23" xfId="5247"/>
    <cellStyle name="Output 2 24" xfId="5467"/>
    <cellStyle name="Output 2 25" xfId="5224"/>
    <cellStyle name="Output 2 26" xfId="5234"/>
    <cellStyle name="Output 2 27" xfId="5479"/>
    <cellStyle name="Output 2 3" xfId="2393"/>
    <cellStyle name="Output 2 4" xfId="3890"/>
    <cellStyle name="Output 2 5" xfId="3969"/>
    <cellStyle name="Output 2 6" xfId="3701"/>
    <cellStyle name="Output 2 7" xfId="3577"/>
    <cellStyle name="Output 2 8" xfId="3631"/>
    <cellStyle name="Output 2 9" xfId="3956"/>
    <cellStyle name="Output 2_TRT3" xfId="2549"/>
    <cellStyle name="Output 20" xfId="2919"/>
    <cellStyle name="Output 21" xfId="3016"/>
    <cellStyle name="Output 22" xfId="2918"/>
    <cellStyle name="Output 23" xfId="3033"/>
    <cellStyle name="Output 24" xfId="2888"/>
    <cellStyle name="Output 25" xfId="3051"/>
    <cellStyle name="Output 26" xfId="2874"/>
    <cellStyle name="Output 27" xfId="3063"/>
    <cellStyle name="Output 28" xfId="2864"/>
    <cellStyle name="Output 29" xfId="3080"/>
    <cellStyle name="Output 3" xfId="545"/>
    <cellStyle name="Output 3 2" xfId="1145"/>
    <cellStyle name="Output 3_TRT3" xfId="2550"/>
    <cellStyle name="Output 30" xfId="2849"/>
    <cellStyle name="Output 31" xfId="3103"/>
    <cellStyle name="Output 32" xfId="3353"/>
    <cellStyle name="Output 33" xfId="3252"/>
    <cellStyle name="Output 34" xfId="3369"/>
    <cellStyle name="Output 35" xfId="3237"/>
    <cellStyle name="Output 36" xfId="3384"/>
    <cellStyle name="Output 37" xfId="3219"/>
    <cellStyle name="Output 38" xfId="3398"/>
    <cellStyle name="Output 39" xfId="3204"/>
    <cellStyle name="Output 4" xfId="689"/>
    <cellStyle name="Output 40" xfId="3409"/>
    <cellStyle name="Output 41" xfId="3197"/>
    <cellStyle name="Output 42" xfId="3429"/>
    <cellStyle name="Output 43" xfId="3448"/>
    <cellStyle name="Output 44" xfId="3459"/>
    <cellStyle name="Output 45" xfId="3659"/>
    <cellStyle name="Output 46" xfId="4317"/>
    <cellStyle name="Output 47" xfId="4407"/>
    <cellStyle name="Output 48" xfId="4307"/>
    <cellStyle name="Output 49" xfId="4422"/>
    <cellStyle name="Output 5" xfId="865"/>
    <cellStyle name="Output 50" xfId="4289"/>
    <cellStyle name="Output 51" xfId="4436"/>
    <cellStyle name="Output 52" xfId="4278"/>
    <cellStyle name="Output 53" xfId="4447"/>
    <cellStyle name="Output 54" xfId="4267"/>
    <cellStyle name="Output 55" xfId="4459"/>
    <cellStyle name="Output 56" xfId="4256"/>
    <cellStyle name="Output 57" xfId="4669"/>
    <cellStyle name="Output 58" xfId="4594"/>
    <cellStyle name="Output 59" xfId="4683"/>
    <cellStyle name="Output 6" xfId="833"/>
    <cellStyle name="Output 60" xfId="4587"/>
    <cellStyle name="Output 61" xfId="4694"/>
    <cellStyle name="Output 62" xfId="4576"/>
    <cellStyle name="Output 63" xfId="4701"/>
    <cellStyle name="Output 64" xfId="4565"/>
    <cellStyle name="Output 65" xfId="4712"/>
    <cellStyle name="Output 66" xfId="4979"/>
    <cellStyle name="Output 67" xfId="4879"/>
    <cellStyle name="Output 68" xfId="4991"/>
    <cellStyle name="Output 69" xfId="4870"/>
    <cellStyle name="Output 7" xfId="1066"/>
    <cellStyle name="Output 70" xfId="5004"/>
    <cellStyle name="Output 71" xfId="4858"/>
    <cellStyle name="Output 72" xfId="5017"/>
    <cellStyle name="Output 73" xfId="4848"/>
    <cellStyle name="Output 74" xfId="5027"/>
    <cellStyle name="Output 75" xfId="4838"/>
    <cellStyle name="Output 76" xfId="5037"/>
    <cellStyle name="Output 77" xfId="4828"/>
    <cellStyle name="Output 78" xfId="5288"/>
    <cellStyle name="Output 79" xfId="5667"/>
    <cellStyle name="Output 8" xfId="905"/>
    <cellStyle name="Output 80" xfId="5768"/>
    <cellStyle name="Output 81" xfId="5658"/>
    <cellStyle name="Output 82" xfId="5778"/>
    <cellStyle name="Output 83" xfId="5641"/>
    <cellStyle name="Output 84" xfId="5788"/>
    <cellStyle name="Output 85" xfId="5623"/>
    <cellStyle name="Output 86" xfId="5798"/>
    <cellStyle name="Output 87" xfId="5618"/>
    <cellStyle name="Output 88" xfId="5807"/>
    <cellStyle name="Output 89" xfId="5608"/>
    <cellStyle name="Output 9" xfId="1094"/>
    <cellStyle name="Output 90" xfId="5821"/>
    <cellStyle name="Output 91" xfId="6141"/>
    <cellStyle name="Output 92" xfId="6041"/>
    <cellStyle name="Output 93" xfId="6145"/>
    <cellStyle name="Output 94" xfId="6032"/>
    <cellStyle name="Output 95" xfId="6149"/>
    <cellStyle name="Output 96" xfId="6020"/>
    <cellStyle name="Output 97" xfId="6159"/>
    <cellStyle name="Output 98" xfId="6008"/>
    <cellStyle name="Output 99" xfId="6175"/>
    <cellStyle name="Output_TRT1" xfId="2741"/>
    <cellStyle name="Percent_Agenda" xfId="259"/>
    <cellStyle name="Percentual" xfId="260"/>
    <cellStyle name="Percentual 2" xfId="690"/>
    <cellStyle name="Percentual 3" xfId="1771"/>
    <cellStyle name="Percentual 4" xfId="2237"/>
    <cellStyle name="Percentual_TRT1" xfId="2742"/>
    <cellStyle name="Ponto" xfId="261"/>
    <cellStyle name="Ponto 2" xfId="691"/>
    <cellStyle name="Ponto 3" xfId="1772"/>
    <cellStyle name="Ponto 4" xfId="2238"/>
    <cellStyle name="Ponto_TRT1" xfId="2743"/>
    <cellStyle name="Porcentagem 10" xfId="262"/>
    <cellStyle name="Porcentagem 10 2" xfId="692"/>
    <cellStyle name="Porcentagem 10 2 2" xfId="2394"/>
    <cellStyle name="Porcentagem 10 3" xfId="978"/>
    <cellStyle name="Porcentagem 10 4" xfId="1398"/>
    <cellStyle name="Porcentagem 10 5" xfId="1773"/>
    <cellStyle name="Porcentagem 10 6" xfId="2239"/>
    <cellStyle name="Porcentagem 10_TRT1" xfId="2744"/>
    <cellStyle name="Porcentagem 11" xfId="822"/>
    <cellStyle name="Porcentagem 12" xfId="824"/>
    <cellStyle name="Porcentagem 13" xfId="826"/>
    <cellStyle name="Porcentagem 14" xfId="1892"/>
    <cellStyle name="Porcentagem 15" xfId="2011"/>
    <cellStyle name="Porcentagem 16" xfId="2477"/>
    <cellStyle name="Porcentagem 2" xfId="263"/>
    <cellStyle name="Porcentagem 2 10" xfId="1111"/>
    <cellStyle name="Porcentagem 2 100" xfId="4560"/>
    <cellStyle name="Porcentagem 2 101" xfId="4983"/>
    <cellStyle name="Porcentagem 2 102" xfId="5181"/>
    <cellStyle name="Porcentagem 2 103" xfId="5289"/>
    <cellStyle name="Porcentagem 2 104" xfId="5754"/>
    <cellStyle name="Porcentagem 2 105" xfId="6146"/>
    <cellStyle name="Porcentagem 2 106" xfId="6444"/>
    <cellStyle name="Porcentagem 2 107" xfId="6592"/>
    <cellStyle name="Porcentagem 2 108" xfId="6691"/>
    <cellStyle name="Porcentagem 2 11" xfId="1135"/>
    <cellStyle name="Porcentagem 2 12" xfId="1197"/>
    <cellStyle name="Porcentagem 2 13" xfId="1225"/>
    <cellStyle name="Porcentagem 2 14" xfId="1399"/>
    <cellStyle name="Porcentagem 2 15" xfId="1536"/>
    <cellStyle name="Porcentagem 2 16" xfId="1546"/>
    <cellStyle name="Porcentagem 2 17" xfId="1601"/>
    <cellStyle name="Porcentagem 2 18" xfId="1774"/>
    <cellStyle name="Porcentagem 2 19" xfId="1895"/>
    <cellStyle name="Porcentagem 2 2" xfId="264"/>
    <cellStyle name="Porcentagem 2 2 2" xfId="694"/>
    <cellStyle name="Porcentagem 2 2 3" xfId="980"/>
    <cellStyle name="Porcentagem 2 2 4" xfId="1775"/>
    <cellStyle name="Porcentagem 2 2 5" xfId="2241"/>
    <cellStyle name="Porcentagem 2 2_TRT1" xfId="2745"/>
    <cellStyle name="Porcentagem 2 20" xfId="1909"/>
    <cellStyle name="Porcentagem 2 21" xfId="1921"/>
    <cellStyle name="Porcentagem 2 22" xfId="1947"/>
    <cellStyle name="Porcentagem 2 23" xfId="1979"/>
    <cellStyle name="Porcentagem 2 24" xfId="1993"/>
    <cellStyle name="Porcentagem 2 25" xfId="2014"/>
    <cellStyle name="Porcentagem 2 26" xfId="2240"/>
    <cellStyle name="Porcentagem 2 27" xfId="2349"/>
    <cellStyle name="Porcentagem 2 28" xfId="2355"/>
    <cellStyle name="Porcentagem 2 29" xfId="2440"/>
    <cellStyle name="Porcentagem 2 3" xfId="265"/>
    <cellStyle name="Porcentagem 2 3 2" xfId="695"/>
    <cellStyle name="Porcentagem 2 3 2 2" xfId="2395"/>
    <cellStyle name="Porcentagem 2 3 3" xfId="981"/>
    <cellStyle name="Porcentagem 2 3 4" xfId="1400"/>
    <cellStyle name="Porcentagem 2 3 5" xfId="1776"/>
    <cellStyle name="Porcentagem 2 3 6" xfId="2242"/>
    <cellStyle name="Porcentagem 2 3_TRT1" xfId="2746"/>
    <cellStyle name="Porcentagem 2 30" xfId="2491"/>
    <cellStyle name="Porcentagem 2 31" xfId="2996"/>
    <cellStyle name="Porcentagem 2 32" xfId="2904"/>
    <cellStyle name="Porcentagem 2 33" xfId="3010"/>
    <cellStyle name="Porcentagem 2 34" xfId="2916"/>
    <cellStyle name="Porcentagem 2 35" xfId="3020"/>
    <cellStyle name="Porcentagem 2 36" xfId="2915"/>
    <cellStyle name="Porcentagem 2 37" xfId="3038"/>
    <cellStyle name="Porcentagem 2 38" xfId="2885"/>
    <cellStyle name="Porcentagem 2 39" xfId="3052"/>
    <cellStyle name="Porcentagem 2 4" xfId="388"/>
    <cellStyle name="Porcentagem 2 4 2" xfId="818"/>
    <cellStyle name="Porcentagem 2 4 3" xfId="823"/>
    <cellStyle name="Porcentagem 2 40" xfId="2870"/>
    <cellStyle name="Porcentagem 2 41" xfId="3074"/>
    <cellStyle name="Porcentagem 2 42" xfId="2859"/>
    <cellStyle name="Porcentagem 2 43" xfId="3085"/>
    <cellStyle name="Porcentagem 2 44" xfId="2848"/>
    <cellStyle name="Porcentagem 2 45" xfId="3121"/>
    <cellStyle name="Porcentagem 2 46" xfId="3356"/>
    <cellStyle name="Porcentagem 2 47" xfId="3249"/>
    <cellStyle name="Porcentagem 2 48" xfId="3372"/>
    <cellStyle name="Porcentagem 2 49" xfId="3232"/>
    <cellStyle name="Porcentagem 2 5" xfId="641"/>
    <cellStyle name="Porcentagem 2 50" xfId="3387"/>
    <cellStyle name="Porcentagem 2 51" xfId="3218"/>
    <cellStyle name="Porcentagem 2 52" xfId="3402"/>
    <cellStyle name="Porcentagem 2 53" xfId="3203"/>
    <cellStyle name="Porcentagem 2 54" xfId="3414"/>
    <cellStyle name="Porcentagem 2 55" xfId="3434"/>
    <cellStyle name="Porcentagem 2 56" xfId="3453"/>
    <cellStyle name="Porcentagem 2 57" xfId="3474"/>
    <cellStyle name="Porcentagem 2 58" xfId="3469"/>
    <cellStyle name="Porcentagem 2 59" xfId="3661"/>
    <cellStyle name="Porcentagem 2 6" xfId="693"/>
    <cellStyle name="Porcentagem 2 60" xfId="3615"/>
    <cellStyle name="Porcentagem 2 61" xfId="3945"/>
    <cellStyle name="Porcentagem 2 62" xfId="3677"/>
    <cellStyle name="Porcentagem 2 63" xfId="3561"/>
    <cellStyle name="Porcentagem 2 64" xfId="3764"/>
    <cellStyle name="Porcentagem 2 65" xfId="3963"/>
    <cellStyle name="Porcentagem 2 66" xfId="3690"/>
    <cellStyle name="Porcentagem 2 67" xfId="3583"/>
    <cellStyle name="Porcentagem 2 68" xfId="3623"/>
    <cellStyle name="Porcentagem 2 69" xfId="3909"/>
    <cellStyle name="Porcentagem 2 7" xfId="866"/>
    <cellStyle name="Porcentagem 2 70" xfId="3679"/>
    <cellStyle name="Porcentagem 2 71" xfId="4203"/>
    <cellStyle name="Porcentagem 2 72" xfId="4184"/>
    <cellStyle name="Porcentagem 2 73" xfId="4195"/>
    <cellStyle name="Porcentagem 2 74" xfId="4191"/>
    <cellStyle name="Porcentagem 2 75" xfId="4244"/>
    <cellStyle name="Porcentagem 2 76" xfId="4245"/>
    <cellStyle name="Porcentagem 2 77" xfId="4246"/>
    <cellStyle name="Porcentagem 2 78" xfId="4247"/>
    <cellStyle name="Porcentagem 2 79" xfId="4248"/>
    <cellStyle name="Porcentagem 2 8" xfId="979"/>
    <cellStyle name="Porcentagem 2 80" xfId="4249"/>
    <cellStyle name="Porcentagem 2 81" xfId="4395"/>
    <cellStyle name="Porcentagem 2 82" xfId="4313"/>
    <cellStyle name="Porcentagem 2 83" xfId="4409"/>
    <cellStyle name="Porcentagem 2 84" xfId="4302"/>
    <cellStyle name="Porcentagem 2 85" xfId="4423"/>
    <cellStyle name="Porcentagem 2 86" xfId="4288"/>
    <cellStyle name="Porcentagem 2 87" xfId="4437"/>
    <cellStyle name="Porcentagem 2 88" xfId="4277"/>
    <cellStyle name="Porcentagem 2 89" xfId="4448"/>
    <cellStyle name="Porcentagem 2 9" xfId="899"/>
    <cellStyle name="Porcentagem 2 90" xfId="4266"/>
    <cellStyle name="Porcentagem 2 91" xfId="4468"/>
    <cellStyle name="Porcentagem 2 92" xfId="4464"/>
    <cellStyle name="Porcentagem 2 93" xfId="4671"/>
    <cellStyle name="Porcentagem 2 94" xfId="4591"/>
    <cellStyle name="Porcentagem 2 95" xfId="4684"/>
    <cellStyle name="Porcentagem 2 96" xfId="4586"/>
    <cellStyle name="Porcentagem 2 97" xfId="4695"/>
    <cellStyle name="Porcentagem 2 98" xfId="4571"/>
    <cellStyle name="Porcentagem 2 99" xfId="4706"/>
    <cellStyle name="Porcentagem 2_FCDF 2014_2ª Versão" xfId="266"/>
    <cellStyle name="Porcentagem 3" xfId="267"/>
    <cellStyle name="Porcentagem 3 2" xfId="696"/>
    <cellStyle name="Porcentagem 3 3" xfId="982"/>
    <cellStyle name="Porcentagem 3 4" xfId="1777"/>
    <cellStyle name="Porcentagem 3 5" xfId="2243"/>
    <cellStyle name="Porcentagem 3_TRT1" xfId="2747"/>
    <cellStyle name="Porcentagem 4" xfId="268"/>
    <cellStyle name="Porcentagem 4 2" xfId="697"/>
    <cellStyle name="Porcentagem 4 2 2" xfId="2396"/>
    <cellStyle name="Porcentagem 4 3" xfId="983"/>
    <cellStyle name="Porcentagem 4 4" xfId="1401"/>
    <cellStyle name="Porcentagem 4 5" xfId="1778"/>
    <cellStyle name="Porcentagem 4 6" xfId="2244"/>
    <cellStyle name="Porcentagem 4_TRT1" xfId="2748"/>
    <cellStyle name="Porcentagem 5" xfId="269"/>
    <cellStyle name="Porcentagem 5 2" xfId="698"/>
    <cellStyle name="Porcentagem 5 2 2" xfId="2397"/>
    <cellStyle name="Porcentagem 5 3" xfId="984"/>
    <cellStyle name="Porcentagem 5 4" xfId="1402"/>
    <cellStyle name="Porcentagem 5 5" xfId="1779"/>
    <cellStyle name="Porcentagem 5 6" xfId="2245"/>
    <cellStyle name="Porcentagem 5_TRT1" xfId="2749"/>
    <cellStyle name="Porcentagem 6" xfId="270"/>
    <cellStyle name="Porcentagem 6 2" xfId="699"/>
    <cellStyle name="Porcentagem 6 2 2" xfId="2398"/>
    <cellStyle name="Porcentagem 6 3" xfId="985"/>
    <cellStyle name="Porcentagem 6 4" xfId="1403"/>
    <cellStyle name="Porcentagem 6 5" xfId="1780"/>
    <cellStyle name="Porcentagem 6 6" xfId="2246"/>
    <cellStyle name="Porcentagem 6_TRT1" xfId="2750"/>
    <cellStyle name="Porcentagem 7" xfId="271"/>
    <cellStyle name="Porcentagem 7 2" xfId="700"/>
    <cellStyle name="Porcentagem 7 2 2" xfId="2399"/>
    <cellStyle name="Porcentagem 7 3" xfId="986"/>
    <cellStyle name="Porcentagem 7 4" xfId="1404"/>
    <cellStyle name="Porcentagem 7 5" xfId="1781"/>
    <cellStyle name="Porcentagem 7 6" xfId="2247"/>
    <cellStyle name="Porcentagem 7_TRT1" xfId="2751"/>
    <cellStyle name="Porcentagem 8" xfId="272"/>
    <cellStyle name="Porcentagem 8 2" xfId="701"/>
    <cellStyle name="Porcentagem 8 2 2" xfId="2400"/>
    <cellStyle name="Porcentagem 8 3" xfId="987"/>
    <cellStyle name="Porcentagem 8 4" xfId="1405"/>
    <cellStyle name="Porcentagem 8 5" xfId="1782"/>
    <cellStyle name="Porcentagem 8 6" xfId="2248"/>
    <cellStyle name="Porcentagem 8_TRT1" xfId="2752"/>
    <cellStyle name="Porcentagem 9" xfId="273"/>
    <cellStyle name="Porcentagem 9 2" xfId="702"/>
    <cellStyle name="Porcentagem 9 2 2" xfId="2401"/>
    <cellStyle name="Porcentagem 9 3" xfId="988"/>
    <cellStyle name="Porcentagem 9 4" xfId="1406"/>
    <cellStyle name="Porcentagem 9 5" xfId="1783"/>
    <cellStyle name="Porcentagem 9 6" xfId="2249"/>
    <cellStyle name="Porcentagem 9_TRT1" xfId="2753"/>
    <cellStyle name="Result" xfId="703"/>
    <cellStyle name="Result 2" xfId="989"/>
    <cellStyle name="Result 3" xfId="2250"/>
    <cellStyle name="Result 4" xfId="6645"/>
    <cellStyle name="Result2" xfId="704"/>
    <cellStyle name="Result2 2" xfId="990"/>
    <cellStyle name="Result2 3" xfId="2251"/>
    <cellStyle name="rodape" xfId="274"/>
    <cellStyle name="rodape 2" xfId="705"/>
    <cellStyle name="rodape 3" xfId="991"/>
    <cellStyle name="rodape 4" xfId="2252"/>
    <cellStyle name="rodape_TRT3" xfId="2551"/>
    <cellStyle name="Saída" xfId="399" builtinId="21" customBuiltin="1"/>
    <cellStyle name="Saída 2" xfId="275"/>
    <cellStyle name="Saída 2 10" xfId="1093"/>
    <cellStyle name="Saída 2 100" xfId="6184"/>
    <cellStyle name="Saída 2 101" xfId="5991"/>
    <cellStyle name="Saída 2 102" xfId="6188"/>
    <cellStyle name="Saída 2 103" xfId="6206"/>
    <cellStyle name="Saída 2 104" xfId="6360"/>
    <cellStyle name="Saída 2 105" xfId="6468"/>
    <cellStyle name="Saída 2 106" xfId="6460"/>
    <cellStyle name="Saída 2 107" xfId="6343"/>
    <cellStyle name="Saída 2 108" xfId="6476"/>
    <cellStyle name="Saída 2 109" xfId="6464"/>
    <cellStyle name="Saída 2 11" xfId="1118"/>
    <cellStyle name="Saída 2 110" xfId="6328"/>
    <cellStyle name="Saída 2 111" xfId="6472"/>
    <cellStyle name="Saída 2 112" xfId="6445"/>
    <cellStyle name="Saída 2 113" xfId="6585"/>
    <cellStyle name="Saída 2 114" xfId="6570"/>
    <cellStyle name="Saída 2 115" xfId="6623"/>
    <cellStyle name="Saída 2 116" xfId="6692"/>
    <cellStyle name="Saída 2 12" xfId="1207"/>
    <cellStyle name="Saída 2 13" xfId="1407"/>
    <cellStyle name="Saída 2 14" xfId="1583"/>
    <cellStyle name="Saída 2 15" xfId="1784"/>
    <cellStyle name="Saída 2 16" xfId="1948"/>
    <cellStyle name="Saída 2 17" xfId="1980"/>
    <cellStyle name="Saída 2 18" xfId="2253"/>
    <cellStyle name="Saída 2 19" xfId="2492"/>
    <cellStyle name="Saída 2 2" xfId="276"/>
    <cellStyle name="Saída 2 2 10" xfId="1119"/>
    <cellStyle name="Saída 2 2 100" xfId="5990"/>
    <cellStyle name="Saída 2 2 101" xfId="6189"/>
    <cellStyle name="Saída 2 2 102" xfId="6207"/>
    <cellStyle name="Saída 2 2 103" xfId="6359"/>
    <cellStyle name="Saída 2 2 104" xfId="6469"/>
    <cellStyle name="Saída 2 2 105" xfId="6461"/>
    <cellStyle name="Saída 2 2 106" xfId="6342"/>
    <cellStyle name="Saída 2 2 107" xfId="6477"/>
    <cellStyle name="Saída 2 2 108" xfId="6465"/>
    <cellStyle name="Saída 2 2 109" xfId="6327"/>
    <cellStyle name="Saída 2 2 11" xfId="1206"/>
    <cellStyle name="Saída 2 2 110" xfId="6473"/>
    <cellStyle name="Saída 2 2 111" xfId="6446"/>
    <cellStyle name="Saída 2 2 112" xfId="6586"/>
    <cellStyle name="Saída 2 2 113" xfId="6648"/>
    <cellStyle name="Saída 2 2 114" xfId="6589"/>
    <cellStyle name="Saída 2 2 115" xfId="6693"/>
    <cellStyle name="Saída 2 2 12" xfId="1408"/>
    <cellStyle name="Saída 2 2 13" xfId="1582"/>
    <cellStyle name="Saída 2 2 14" xfId="1785"/>
    <cellStyle name="Saída 2 2 15" xfId="1949"/>
    <cellStyle name="Saída 2 2 16" xfId="1981"/>
    <cellStyle name="Saída 2 2 17" xfId="2254"/>
    <cellStyle name="Saída 2 2 18" xfId="2493"/>
    <cellStyle name="Saída 2 2 19" xfId="2894"/>
    <cellStyle name="Saída 2 2 2" xfId="515"/>
    <cellStyle name="Saída 2 2 2 10" xfId="4022"/>
    <cellStyle name="Saída 2 2 2 11" xfId="4032"/>
    <cellStyle name="Saída 2 2 2 12" xfId="4042"/>
    <cellStyle name="Saída 2 2 2 13" xfId="4051"/>
    <cellStyle name="Saída 2 2 2 14" xfId="4058"/>
    <cellStyle name="Saída 2 2 2 15" xfId="4065"/>
    <cellStyle name="Saída 2 2 2 16" xfId="5377"/>
    <cellStyle name="Saída 2 2 2 17" xfId="5408"/>
    <cellStyle name="Saída 2 2 2 18" xfId="5395"/>
    <cellStyle name="Saída 2 2 2 19" xfId="5426"/>
    <cellStyle name="Saída 2 2 2 2" xfId="1177"/>
    <cellStyle name="Saída 2 2 2 20" xfId="5317"/>
    <cellStyle name="Saída 2 2 2 21" xfId="5452"/>
    <cellStyle name="Saída 2 2 2 22" xfId="5463"/>
    <cellStyle name="Saída 2 2 2 23" xfId="5477"/>
    <cellStyle name="Saída 2 2 2 24" xfId="5358"/>
    <cellStyle name="Saída 2 2 2 25" xfId="5510"/>
    <cellStyle name="Saída 2 2 2 26" xfId="5491"/>
    <cellStyle name="Saída 2 2 2 27" xfId="5516"/>
    <cellStyle name="Saída 2 2 2 3" xfId="2403"/>
    <cellStyle name="Saída 2 2 2 4" xfId="3893"/>
    <cellStyle name="Saída 2 2 2 5" xfId="3977"/>
    <cellStyle name="Saída 2 2 2 6" xfId="3906"/>
    <cellStyle name="Saída 2 2 2 7" xfId="3991"/>
    <cellStyle name="Saída 2 2 2 8" xfId="4002"/>
    <cellStyle name="Saída 2 2 2 9" xfId="4013"/>
    <cellStyle name="Saída 2 2 2_TRT3" xfId="2552"/>
    <cellStyle name="Saída 2 2 20" xfId="2902"/>
    <cellStyle name="Saída 2 2 21" xfId="3027"/>
    <cellStyle name="Saída 2 2 22" xfId="2896"/>
    <cellStyle name="Saída 2 2 23" xfId="3047"/>
    <cellStyle name="Saída 2 2 24" xfId="2878"/>
    <cellStyle name="Saída 2 2 25" xfId="3059"/>
    <cellStyle name="Saída 2 2 26" xfId="2862"/>
    <cellStyle name="Saída 2 2 27" xfId="3082"/>
    <cellStyle name="Saída 2 2 28" xfId="2855"/>
    <cellStyle name="Saída 2 2 29" xfId="3095"/>
    <cellStyle name="Saída 2 2 3" xfId="524"/>
    <cellStyle name="Saída 2 2 3 2" xfId="1143"/>
    <cellStyle name="Saída 2 2 3_TRT3" xfId="2553"/>
    <cellStyle name="Saída 2 2 30" xfId="3113"/>
    <cellStyle name="Saída 2 2 31" xfId="3123"/>
    <cellStyle name="Saída 2 2 32" xfId="3365"/>
    <cellStyle name="Saída 2 2 33" xfId="3241"/>
    <cellStyle name="Saída 2 2 34" xfId="3380"/>
    <cellStyle name="Saída 2 2 35" xfId="3223"/>
    <cellStyle name="Saída 2 2 36" xfId="3394"/>
    <cellStyle name="Saída 2 2 37" xfId="3208"/>
    <cellStyle name="Saída 2 2 38" xfId="3411"/>
    <cellStyle name="Saída 2 2 39" xfId="3195"/>
    <cellStyle name="Saída 2 2 4" xfId="707"/>
    <cellStyle name="Saída 2 2 40" xfId="3422"/>
    <cellStyle name="Saída 2 2 41" xfId="3440"/>
    <cellStyle name="Saída 2 2 42" xfId="3465"/>
    <cellStyle name="Saída 2 2 43" xfId="3476"/>
    <cellStyle name="Saída 2 2 44" xfId="3488"/>
    <cellStyle name="Saída 2 2 45" xfId="3669"/>
    <cellStyle name="Saída 2 2 46" xfId="4305"/>
    <cellStyle name="Saída 2 2 47" xfId="4417"/>
    <cellStyle name="Saída 2 2 48" xfId="4292"/>
    <cellStyle name="Saída 2 2 49" xfId="4433"/>
    <cellStyle name="Saída 2 2 5" xfId="868"/>
    <cellStyle name="Saída 2 2 50" xfId="4281"/>
    <cellStyle name="Saída 2 2 51" xfId="4444"/>
    <cellStyle name="Saída 2 2 52" xfId="4270"/>
    <cellStyle name="Saída 2 2 53" xfId="4455"/>
    <cellStyle name="Saída 2 2 54" xfId="4259"/>
    <cellStyle name="Saída 2 2 55" xfId="4470"/>
    <cellStyle name="Saída 2 2 56" xfId="4483"/>
    <cellStyle name="Saída 2 2 57" xfId="4680"/>
    <cellStyle name="Saída 2 2 58" xfId="4584"/>
    <cellStyle name="Saída 2 2 59" xfId="4689"/>
    <cellStyle name="Saída 2 2 6" xfId="831"/>
    <cellStyle name="Saída 2 2 60" xfId="4574"/>
    <cellStyle name="Saída 2 2 61" xfId="4703"/>
    <cellStyle name="Saída 2 2 62" xfId="4563"/>
    <cellStyle name="Saída 2 2 63" xfId="4714"/>
    <cellStyle name="Saída 2 2 64" xfId="4558"/>
    <cellStyle name="Saída 2 2 65" xfId="4718"/>
    <cellStyle name="Saída 2 2 66" xfId="4995"/>
    <cellStyle name="Saída 2 2 67" xfId="4864"/>
    <cellStyle name="Saída 2 2 68" xfId="5009"/>
    <cellStyle name="Saída 2 2 69" xfId="4856"/>
    <cellStyle name="Saída 2 2 7" xfId="1068"/>
    <cellStyle name="Saída 2 2 70" xfId="5019"/>
    <cellStyle name="Saída 2 2 71" xfId="4846"/>
    <cellStyle name="Saída 2 2 72" xfId="5029"/>
    <cellStyle name="Saída 2 2 73" xfId="4836"/>
    <cellStyle name="Saída 2 2 74" xfId="5039"/>
    <cellStyle name="Saída 2 2 75" xfId="4826"/>
    <cellStyle name="Saída 2 2 76" xfId="5043"/>
    <cellStyle name="Saída 2 2 77" xfId="5057"/>
    <cellStyle name="Saída 2 2 78" xfId="5295"/>
    <cellStyle name="Saída 2 2 79" xfId="5654"/>
    <cellStyle name="Saída 2 2 8" xfId="911"/>
    <cellStyle name="Saída 2 2 80" xfId="5782"/>
    <cellStyle name="Saída 2 2 81" xfId="5644"/>
    <cellStyle name="Saída 2 2 82" xfId="5790"/>
    <cellStyle name="Saída 2 2 83" xfId="5628"/>
    <cellStyle name="Saída 2 2 84" xfId="5800"/>
    <cellStyle name="Saída 2 2 85" xfId="5616"/>
    <cellStyle name="Saída 2 2 86" xfId="5809"/>
    <cellStyle name="Saída 2 2 87" xfId="5606"/>
    <cellStyle name="Saída 2 2 88" xfId="5817"/>
    <cellStyle name="Saída 2 2 89" xfId="5828"/>
    <cellStyle name="Saída 2 2 9" xfId="1092"/>
    <cellStyle name="Saída 2 2 90" xfId="5832"/>
    <cellStyle name="Saída 2 2 91" xfId="6154"/>
    <cellStyle name="Saída 2 2 92" xfId="6029"/>
    <cellStyle name="Saída 2 2 93" xfId="6161"/>
    <cellStyle name="Saída 2 2 94" xfId="6018"/>
    <cellStyle name="Saída 2 2 95" xfId="6167"/>
    <cellStyle name="Saída 2 2 96" xfId="6005"/>
    <cellStyle name="Saída 2 2 97" xfId="6181"/>
    <cellStyle name="Saída 2 2 98" xfId="5999"/>
    <cellStyle name="Saída 2 2 99" xfId="6185"/>
    <cellStyle name="Saída 2 2_TRT1" xfId="2754"/>
    <cellStyle name="Saída 2 20" xfId="2895"/>
    <cellStyle name="Saída 2 21" xfId="2903"/>
    <cellStyle name="Saída 2 22" xfId="3026"/>
    <cellStyle name="Saída 2 23" xfId="2897"/>
    <cellStyle name="Saída 2 24" xfId="3046"/>
    <cellStyle name="Saída 2 25" xfId="2879"/>
    <cellStyle name="Saída 2 26" xfId="3058"/>
    <cellStyle name="Saída 2 27" xfId="2863"/>
    <cellStyle name="Saída 2 28" xfId="3081"/>
    <cellStyle name="Saída 2 29" xfId="2856"/>
    <cellStyle name="Saída 2 3" xfId="516"/>
    <cellStyle name="Saída 2 3 10" xfId="3947"/>
    <cellStyle name="Saída 2 3 11" xfId="3588"/>
    <cellStyle name="Saída 2 3 12" xfId="3925"/>
    <cellStyle name="Saída 2 3 13" xfId="3639"/>
    <cellStyle name="Saída 2 3 14" xfId="3601"/>
    <cellStyle name="Saída 2 3 15" xfId="3943"/>
    <cellStyle name="Saída 2 3 16" xfId="5376"/>
    <cellStyle name="Saída 2 3 17" xfId="5407"/>
    <cellStyle name="Saída 2 3 18" xfId="5348"/>
    <cellStyle name="Saída 2 3 19" xfId="5209"/>
    <cellStyle name="Saída 2 3 2" xfId="1176"/>
    <cellStyle name="Saída 2 3 20" xfId="5316"/>
    <cellStyle name="Saída 2 3 21" xfId="5453"/>
    <cellStyle name="Saída 2 3 22" xfId="5301"/>
    <cellStyle name="Saída 2 3 23" xfId="5246"/>
    <cellStyle name="Saída 2 3 24" xfId="5469"/>
    <cellStyle name="Saída 2 3 25" xfId="5320"/>
    <cellStyle name="Saída 2 3 26" xfId="5264"/>
    <cellStyle name="Saída 2 3 27" xfId="5388"/>
    <cellStyle name="Saída 2 3 3" xfId="2402"/>
    <cellStyle name="Saída 2 3 4" xfId="3892"/>
    <cellStyle name="Saída 2 3 5" xfId="3976"/>
    <cellStyle name="Saída 2 3 6" xfId="3707"/>
    <cellStyle name="Saída 2 3 7" xfId="3571"/>
    <cellStyle name="Saída 2 3 8" xfId="3636"/>
    <cellStyle name="Saída 2 3 9" xfId="3960"/>
    <cellStyle name="Saída 2 3_TRT3" xfId="2554"/>
    <cellStyle name="Saída 2 30" xfId="3094"/>
    <cellStyle name="Saída 2 31" xfId="3112"/>
    <cellStyle name="Saída 2 32" xfId="3122"/>
    <cellStyle name="Saída 2 33" xfId="3364"/>
    <cellStyle name="Saída 2 34" xfId="3242"/>
    <cellStyle name="Saída 2 35" xfId="3379"/>
    <cellStyle name="Saída 2 36" xfId="3224"/>
    <cellStyle name="Saída 2 37" xfId="3393"/>
    <cellStyle name="Saída 2 38" xfId="3209"/>
    <cellStyle name="Saída 2 39" xfId="3410"/>
    <cellStyle name="Saída 2 4" xfId="525"/>
    <cellStyle name="Saída 2 4 2" xfId="1144"/>
    <cellStyle name="Saída 2 4_TRT3" xfId="2555"/>
    <cellStyle name="Saída 2 40" xfId="3196"/>
    <cellStyle name="Saída 2 41" xfId="3417"/>
    <cellStyle name="Saída 2 42" xfId="3439"/>
    <cellStyle name="Saída 2 43" xfId="3464"/>
    <cellStyle name="Saída 2 44" xfId="3475"/>
    <cellStyle name="Saída 2 45" xfId="3487"/>
    <cellStyle name="Saída 2 46" xfId="3668"/>
    <cellStyle name="Saída 2 47" xfId="4306"/>
    <cellStyle name="Saída 2 48" xfId="4416"/>
    <cellStyle name="Saída 2 49" xfId="4293"/>
    <cellStyle name="Saída 2 5" xfId="706"/>
    <cellStyle name="Saída 2 50" xfId="4432"/>
    <cellStyle name="Saída 2 51" xfId="4282"/>
    <cellStyle name="Saída 2 52" xfId="4443"/>
    <cellStyle name="Saída 2 53" xfId="4271"/>
    <cellStyle name="Saída 2 54" xfId="4454"/>
    <cellStyle name="Saída 2 55" xfId="4260"/>
    <cellStyle name="Saída 2 56" xfId="4469"/>
    <cellStyle name="Saída 2 57" xfId="4482"/>
    <cellStyle name="Saída 2 58" xfId="4679"/>
    <cellStyle name="Saída 2 59" xfId="4585"/>
    <cellStyle name="Saída 2 6" xfId="867"/>
    <cellStyle name="Saída 2 60" xfId="4688"/>
    <cellStyle name="Saída 2 61" xfId="4575"/>
    <cellStyle name="Saída 2 62" xfId="4702"/>
    <cellStyle name="Saída 2 63" xfId="4564"/>
    <cellStyle name="Saída 2 64" xfId="4713"/>
    <cellStyle name="Saída 2 65" xfId="4559"/>
    <cellStyle name="Saída 2 66" xfId="4717"/>
    <cellStyle name="Saída 2 67" xfId="4994"/>
    <cellStyle name="Saída 2 68" xfId="4865"/>
    <cellStyle name="Saída 2 69" xfId="5008"/>
    <cellStyle name="Saída 2 7" xfId="832"/>
    <cellStyle name="Saída 2 70" xfId="4857"/>
    <cellStyle name="Saída 2 71" xfId="5018"/>
    <cellStyle name="Saída 2 72" xfId="4847"/>
    <cellStyle name="Saída 2 73" xfId="5028"/>
    <cellStyle name="Saída 2 74" xfId="4837"/>
    <cellStyle name="Saída 2 75" xfId="5038"/>
    <cellStyle name="Saída 2 76" xfId="4827"/>
    <cellStyle name="Saída 2 77" xfId="5042"/>
    <cellStyle name="Saída 2 78" xfId="5056"/>
    <cellStyle name="Saída 2 79" xfId="5294"/>
    <cellStyle name="Saída 2 8" xfId="1067"/>
    <cellStyle name="Saída 2 80" xfId="5655"/>
    <cellStyle name="Saída 2 81" xfId="5781"/>
    <cellStyle name="Saída 2 82" xfId="5645"/>
    <cellStyle name="Saída 2 83" xfId="5789"/>
    <cellStyle name="Saída 2 84" xfId="5629"/>
    <cellStyle name="Saída 2 85" xfId="5799"/>
    <cellStyle name="Saída 2 86" xfId="5617"/>
    <cellStyle name="Saída 2 87" xfId="5808"/>
    <cellStyle name="Saída 2 88" xfId="5607"/>
    <cellStyle name="Saída 2 89" xfId="5816"/>
    <cellStyle name="Saída 2 9" xfId="910"/>
    <cellStyle name="Saída 2 90" xfId="5827"/>
    <cellStyle name="Saída 2 91" xfId="5831"/>
    <cellStyle name="Saída 2 92" xfId="6153"/>
    <cellStyle name="Saída 2 93" xfId="6030"/>
    <cellStyle name="Saída 2 94" xfId="6160"/>
    <cellStyle name="Saída 2 95" xfId="6019"/>
    <cellStyle name="Saída 2 96" xfId="6166"/>
    <cellStyle name="Saída 2 97" xfId="6006"/>
    <cellStyle name="Saída 2 98" xfId="6180"/>
    <cellStyle name="Saída 2 99" xfId="6000"/>
    <cellStyle name="Saída 2_05_Impactos_Demais PLs_2013_Dados CNJ de jul-12" xfId="277"/>
    <cellStyle name="Saída 3" xfId="278"/>
    <cellStyle name="Saída 3 10" xfId="1120"/>
    <cellStyle name="Saída 3 100" xfId="5989"/>
    <cellStyle name="Saída 3 101" xfId="6190"/>
    <cellStyle name="Saída 3 102" xfId="6208"/>
    <cellStyle name="Saída 3 103" xfId="6358"/>
    <cellStyle name="Saída 3 104" xfId="6470"/>
    <cellStyle name="Saída 3 105" xfId="6462"/>
    <cellStyle name="Saída 3 106" xfId="6341"/>
    <cellStyle name="Saída 3 107" xfId="6478"/>
    <cellStyle name="Saída 3 108" xfId="6466"/>
    <cellStyle name="Saída 3 109" xfId="6326"/>
    <cellStyle name="Saída 3 11" xfId="1205"/>
    <cellStyle name="Saída 3 110" xfId="6474"/>
    <cellStyle name="Saída 3 111" xfId="6501"/>
    <cellStyle name="Saída 3 112" xfId="6587"/>
    <cellStyle name="Saída 3 113" xfId="6541"/>
    <cellStyle name="Saída 3 114" xfId="6590"/>
    <cellStyle name="Saída 3 115" xfId="6694"/>
    <cellStyle name="Saída 3 12" xfId="1409"/>
    <cellStyle name="Saída 3 13" xfId="1581"/>
    <cellStyle name="Saída 3 14" xfId="1786"/>
    <cellStyle name="Saída 3 15" xfId="1950"/>
    <cellStyle name="Saída 3 16" xfId="1982"/>
    <cellStyle name="Saída 3 17" xfId="2255"/>
    <cellStyle name="Saída 3 18" xfId="2494"/>
    <cellStyle name="Saída 3 19" xfId="2893"/>
    <cellStyle name="Saída 3 2" xfId="514"/>
    <cellStyle name="Saída 3 2 10" xfId="4033"/>
    <cellStyle name="Saída 3 2 11" xfId="4043"/>
    <cellStyle name="Saída 3 2 12" xfId="4052"/>
    <cellStyle name="Saída 3 2 13" xfId="4059"/>
    <cellStyle name="Saída 3 2 14" xfId="4066"/>
    <cellStyle name="Saída 3 2 15" xfId="4072"/>
    <cellStyle name="Saída 3 2 16" xfId="5378"/>
    <cellStyle name="Saída 3 2 17" xfId="5409"/>
    <cellStyle name="Saída 3 2 18" xfId="5349"/>
    <cellStyle name="Saída 3 2 19" xfId="5208"/>
    <cellStyle name="Saída 3 2 2" xfId="1178"/>
    <cellStyle name="Saída 3 2 20" xfId="5318"/>
    <cellStyle name="Saída 3 2 21" xfId="5233"/>
    <cellStyle name="Saída 3 2 22" xfId="5380"/>
    <cellStyle name="Saída 3 2 23" xfId="5414"/>
    <cellStyle name="Saída 3 2 24" xfId="5260"/>
    <cellStyle name="Saída 3 2 25" xfId="5282"/>
    <cellStyle name="Saída 3 2 26" xfId="5206"/>
    <cellStyle name="Saída 3 2 27" xfId="5277"/>
    <cellStyle name="Saída 3 2 3" xfId="2404"/>
    <cellStyle name="Saída 3 2 4" xfId="3894"/>
    <cellStyle name="Saída 3 2 5" xfId="3978"/>
    <cellStyle name="Saída 3 2 6" xfId="3992"/>
    <cellStyle name="Saída 3 2 7" xfId="4004"/>
    <cellStyle name="Saída 3 2 8" xfId="3637"/>
    <cellStyle name="Saída 3 2 9" xfId="4023"/>
    <cellStyle name="Saída 3 2_TRT3" xfId="2556"/>
    <cellStyle name="Saída 3 20" xfId="2901"/>
    <cellStyle name="Saída 3 21" xfId="3028"/>
    <cellStyle name="Saída 3 22" xfId="2891"/>
    <cellStyle name="Saída 3 23" xfId="3048"/>
    <cellStyle name="Saída 3 24" xfId="2877"/>
    <cellStyle name="Saída 3 25" xfId="3060"/>
    <cellStyle name="Saída 3 26" xfId="2861"/>
    <cellStyle name="Saída 3 27" xfId="3083"/>
    <cellStyle name="Saída 3 28" xfId="2853"/>
    <cellStyle name="Saída 3 29" xfId="3098"/>
    <cellStyle name="Saída 3 3" xfId="523"/>
    <cellStyle name="Saída 3 3 2" xfId="1142"/>
    <cellStyle name="Saída 3 3_TRT3" xfId="2557"/>
    <cellStyle name="Saída 3 30" xfId="3115"/>
    <cellStyle name="Saída 3 31" xfId="3124"/>
    <cellStyle name="Saída 3 32" xfId="3366"/>
    <cellStyle name="Saída 3 33" xfId="3240"/>
    <cellStyle name="Saída 3 34" xfId="3381"/>
    <cellStyle name="Saída 3 35" xfId="3222"/>
    <cellStyle name="Saída 3 36" xfId="3395"/>
    <cellStyle name="Saída 3 37" xfId="3207"/>
    <cellStyle name="Saída 3 38" xfId="3412"/>
    <cellStyle name="Saída 3 39" xfId="3194"/>
    <cellStyle name="Saída 3 4" xfId="708"/>
    <cellStyle name="Saída 3 40" xfId="3424"/>
    <cellStyle name="Saída 3 41" xfId="3441"/>
    <cellStyle name="Saída 3 42" xfId="3467"/>
    <cellStyle name="Saída 3 43" xfId="3477"/>
    <cellStyle name="Saída 3 44" xfId="3489"/>
    <cellStyle name="Saída 3 45" xfId="3670"/>
    <cellStyle name="Saída 3 46" xfId="4304"/>
    <cellStyle name="Saída 3 47" xfId="4419"/>
    <cellStyle name="Saída 3 48" xfId="4291"/>
    <cellStyle name="Saída 3 49" xfId="4434"/>
    <cellStyle name="Saída 3 5" xfId="869"/>
    <cellStyle name="Saída 3 50" xfId="4280"/>
    <cellStyle name="Saída 3 51" xfId="4445"/>
    <cellStyle name="Saída 3 52" xfId="4269"/>
    <cellStyle name="Saída 3 53" xfId="4456"/>
    <cellStyle name="Saída 3 54" xfId="4258"/>
    <cellStyle name="Saída 3 55" xfId="4475"/>
    <cellStyle name="Saída 3 56" xfId="4488"/>
    <cellStyle name="Saída 3 57" xfId="4681"/>
    <cellStyle name="Saída 3 58" xfId="4583"/>
    <cellStyle name="Saída 3 59" xfId="4691"/>
    <cellStyle name="Saída 3 6" xfId="830"/>
    <cellStyle name="Saída 3 60" xfId="4573"/>
    <cellStyle name="Saída 3 61" xfId="4704"/>
    <cellStyle name="Saída 3 62" xfId="4562"/>
    <cellStyle name="Saída 3 63" xfId="4715"/>
    <cellStyle name="Saída 3 64" xfId="4557"/>
    <cellStyle name="Saída 3 65" xfId="4719"/>
    <cellStyle name="Saída 3 66" xfId="4996"/>
    <cellStyle name="Saída 3 67" xfId="4863"/>
    <cellStyle name="Saída 3 68" xfId="5010"/>
    <cellStyle name="Saída 3 69" xfId="4855"/>
    <cellStyle name="Saída 3 7" xfId="1069"/>
    <cellStyle name="Saída 3 70" xfId="5020"/>
    <cellStyle name="Saída 3 71" xfId="4845"/>
    <cellStyle name="Saída 3 72" xfId="5030"/>
    <cellStyle name="Saída 3 73" xfId="4835"/>
    <cellStyle name="Saída 3 74" xfId="5040"/>
    <cellStyle name="Saída 3 75" xfId="4825"/>
    <cellStyle name="Saída 3 76" xfId="5044"/>
    <cellStyle name="Saída 3 77" xfId="5058"/>
    <cellStyle name="Saída 3 78" xfId="5296"/>
    <cellStyle name="Saída 3 79" xfId="5653"/>
    <cellStyle name="Saída 3 8" xfId="912"/>
    <cellStyle name="Saída 3 80" xfId="5783"/>
    <cellStyle name="Saída 3 81" xfId="5643"/>
    <cellStyle name="Saída 3 82" xfId="5791"/>
    <cellStyle name="Saída 3 83" xfId="5626"/>
    <cellStyle name="Saída 3 84" xfId="5801"/>
    <cellStyle name="Saída 3 85" xfId="5615"/>
    <cellStyle name="Saída 3 86" xfId="5810"/>
    <cellStyle name="Saída 3 87" xfId="5605"/>
    <cellStyle name="Saída 3 88" xfId="5819"/>
    <cellStyle name="Saída 3 89" xfId="5841"/>
    <cellStyle name="Saída 3 9" xfId="1091"/>
    <cellStyle name="Saída 3 90" xfId="5833"/>
    <cellStyle name="Saída 3 91" xfId="6155"/>
    <cellStyle name="Saída 3 92" xfId="6028"/>
    <cellStyle name="Saída 3 93" xfId="6162"/>
    <cellStyle name="Saída 3 94" xfId="6016"/>
    <cellStyle name="Saída 3 95" xfId="6168"/>
    <cellStyle name="Saída 3 96" xfId="6004"/>
    <cellStyle name="Saída 3 97" xfId="6182"/>
    <cellStyle name="Saída 3 98" xfId="5998"/>
    <cellStyle name="Saída 3 99" xfId="6186"/>
    <cellStyle name="Saída 3_TRT1" xfId="2755"/>
    <cellStyle name="Saída 4" xfId="279"/>
    <cellStyle name="Saída 4 10" xfId="1121"/>
    <cellStyle name="Saída 4 100" xfId="5988"/>
    <cellStyle name="Saída 4 101" xfId="6191"/>
    <cellStyle name="Saída 4 102" xfId="6209"/>
    <cellStyle name="Saída 4 103" xfId="6357"/>
    <cellStyle name="Saída 4 104" xfId="6471"/>
    <cellStyle name="Saída 4 105" xfId="6463"/>
    <cellStyle name="Saída 4 106" xfId="6340"/>
    <cellStyle name="Saída 4 107" xfId="6479"/>
    <cellStyle name="Saída 4 108" xfId="6467"/>
    <cellStyle name="Saída 4 109" xfId="6325"/>
    <cellStyle name="Saída 4 11" xfId="1204"/>
    <cellStyle name="Saída 4 110" xfId="6475"/>
    <cellStyle name="Saída 4 111" xfId="6447"/>
    <cellStyle name="Saída 4 112" xfId="6588"/>
    <cellStyle name="Saída 4 113" xfId="6569"/>
    <cellStyle name="Saída 4 114" xfId="6563"/>
    <cellStyle name="Saída 4 115" xfId="6695"/>
    <cellStyle name="Saída 4 12" xfId="1410"/>
    <cellStyle name="Saída 4 13" xfId="1580"/>
    <cellStyle name="Saída 4 14" xfId="1787"/>
    <cellStyle name="Saída 4 15" xfId="1951"/>
    <cellStyle name="Saída 4 16" xfId="1983"/>
    <cellStyle name="Saída 4 17" xfId="2256"/>
    <cellStyle name="Saída 4 18" xfId="2495"/>
    <cellStyle name="Saída 4 19" xfId="2892"/>
    <cellStyle name="Saída 4 2" xfId="513"/>
    <cellStyle name="Saída 4 2 10" xfId="4034"/>
    <cellStyle name="Saída 4 2 11" xfId="4044"/>
    <cellStyle name="Saída 4 2 12" xfId="4053"/>
    <cellStyle name="Saída 4 2 13" xfId="4060"/>
    <cellStyle name="Saída 4 2 14" xfId="4067"/>
    <cellStyle name="Saída 4 2 15" xfId="4073"/>
    <cellStyle name="Saída 4 2 16" xfId="5379"/>
    <cellStyle name="Saída 4 2 17" xfId="5410"/>
    <cellStyle name="Saída 4 2 18" xfId="5396"/>
    <cellStyle name="Saída 4 2 19" xfId="5427"/>
    <cellStyle name="Saída 4 2 2" xfId="1179"/>
    <cellStyle name="Saída 4 2 20" xfId="5319"/>
    <cellStyle name="Saída 4 2 21" xfId="5454"/>
    <cellStyle name="Saída 4 2 22" xfId="5464"/>
    <cellStyle name="Saída 4 2 23" xfId="5478"/>
    <cellStyle name="Saída 4 2 24" xfId="5470"/>
    <cellStyle name="Saída 4 2 25" xfId="5511"/>
    <cellStyle name="Saída 4 2 26" xfId="5492"/>
    <cellStyle name="Saída 4 2 27" xfId="5517"/>
    <cellStyle name="Saída 4 2 3" xfId="2405"/>
    <cellStyle name="Saída 4 2 4" xfId="3895"/>
    <cellStyle name="Saída 4 2 5" xfId="3979"/>
    <cellStyle name="Saída 4 2 6" xfId="3993"/>
    <cellStyle name="Saída 4 2 7" xfId="4005"/>
    <cellStyle name="Saída 4 2 8" xfId="4003"/>
    <cellStyle name="Saída 4 2 9" xfId="4024"/>
    <cellStyle name="Saída 4 2_TRT3" xfId="2558"/>
    <cellStyle name="Saída 4 20" xfId="2900"/>
    <cellStyle name="Saída 4 21" xfId="3029"/>
    <cellStyle name="Saída 4 22" xfId="2890"/>
    <cellStyle name="Saída 4 23" xfId="3049"/>
    <cellStyle name="Saída 4 24" xfId="2876"/>
    <cellStyle name="Saída 4 25" xfId="3061"/>
    <cellStyle name="Saída 4 26" xfId="2860"/>
    <cellStyle name="Saída 4 27" xfId="3084"/>
    <cellStyle name="Saída 4 28" xfId="2852"/>
    <cellStyle name="Saída 4 29" xfId="3101"/>
    <cellStyle name="Saída 4 3" xfId="522"/>
    <cellStyle name="Saída 4 3 2" xfId="1141"/>
    <cellStyle name="Saída 4 3_TRT3" xfId="2559"/>
    <cellStyle name="Saída 4 30" xfId="3116"/>
    <cellStyle name="Saída 4 31" xfId="3129"/>
    <cellStyle name="Saída 4 32" xfId="3367"/>
    <cellStyle name="Saída 4 33" xfId="3239"/>
    <cellStyle name="Saída 4 34" xfId="3382"/>
    <cellStyle name="Saída 4 35" xfId="3221"/>
    <cellStyle name="Saída 4 36" xfId="3396"/>
    <cellStyle name="Saída 4 37" xfId="3206"/>
    <cellStyle name="Saída 4 38" xfId="3413"/>
    <cellStyle name="Saída 4 39" xfId="3433"/>
    <cellStyle name="Saída 4 4" xfId="709"/>
    <cellStyle name="Saída 4 40" xfId="3426"/>
    <cellStyle name="Saída 4 41" xfId="3446"/>
    <cellStyle name="Saída 4 42" xfId="3468"/>
    <cellStyle name="Saída 4 43" xfId="3482"/>
    <cellStyle name="Saída 4 44" xfId="3490"/>
    <cellStyle name="Saída 4 45" xfId="3671"/>
    <cellStyle name="Saída 4 46" xfId="4303"/>
    <cellStyle name="Saída 4 47" xfId="4420"/>
    <cellStyle name="Saída 4 48" xfId="4290"/>
    <cellStyle name="Saída 4 49" xfId="4435"/>
    <cellStyle name="Saída 4 5" xfId="870"/>
    <cellStyle name="Saída 4 50" xfId="4279"/>
    <cellStyle name="Saída 4 51" xfId="4446"/>
    <cellStyle name="Saída 4 52" xfId="4268"/>
    <cellStyle name="Saída 4 53" xfId="4457"/>
    <cellStyle name="Saída 4 54" xfId="4257"/>
    <cellStyle name="Saída 4 55" xfId="4476"/>
    <cellStyle name="Saída 4 56" xfId="4489"/>
    <cellStyle name="Saída 4 57" xfId="4682"/>
    <cellStyle name="Saída 4 58" xfId="4582"/>
    <cellStyle name="Saída 4 59" xfId="4692"/>
    <cellStyle name="Saída 4 6" xfId="829"/>
    <cellStyle name="Saída 4 60" xfId="4572"/>
    <cellStyle name="Saída 4 61" xfId="4705"/>
    <cellStyle name="Saída 4 62" xfId="4561"/>
    <cellStyle name="Saída 4 63" xfId="4716"/>
    <cellStyle name="Saída 4 64" xfId="4556"/>
    <cellStyle name="Saída 4 65" xfId="4720"/>
    <cellStyle name="Saída 4 66" xfId="4997"/>
    <cellStyle name="Saída 4 67" xfId="4862"/>
    <cellStyle name="Saída 4 68" xfId="5011"/>
    <cellStyle name="Saída 4 69" xfId="4854"/>
    <cellStyle name="Saída 4 7" xfId="1070"/>
    <cellStyle name="Saída 4 70" xfId="5021"/>
    <cellStyle name="Saída 4 71" xfId="4844"/>
    <cellStyle name="Saída 4 72" xfId="5031"/>
    <cellStyle name="Saída 4 73" xfId="4834"/>
    <cellStyle name="Saída 4 74" xfId="5041"/>
    <cellStyle name="Saída 4 75" xfId="4824"/>
    <cellStyle name="Saída 4 76" xfId="5045"/>
    <cellStyle name="Saída 4 77" xfId="5059"/>
    <cellStyle name="Saída 4 78" xfId="5297"/>
    <cellStyle name="Saída 4 79" xfId="5652"/>
    <cellStyle name="Saída 4 8" xfId="917"/>
    <cellStyle name="Saída 4 80" xfId="5784"/>
    <cellStyle name="Saída 4 81" xfId="5642"/>
    <cellStyle name="Saída 4 82" xfId="5792"/>
    <cellStyle name="Saída 4 83" xfId="5625"/>
    <cellStyle name="Saída 4 84" xfId="5802"/>
    <cellStyle name="Saída 4 85" xfId="5614"/>
    <cellStyle name="Saída 4 86" xfId="5811"/>
    <cellStyle name="Saída 4 87" xfId="5604"/>
    <cellStyle name="Saída 4 88" xfId="5820"/>
    <cellStyle name="Saída 4 89" xfId="5842"/>
    <cellStyle name="Saída 4 9" xfId="1090"/>
    <cellStyle name="Saída 4 90" xfId="5834"/>
    <cellStyle name="Saída 4 91" xfId="6156"/>
    <cellStyle name="Saída 4 92" xfId="6027"/>
    <cellStyle name="Saída 4 93" xfId="6163"/>
    <cellStyle name="Saída 4 94" xfId="6015"/>
    <cellStyle name="Saída 4 95" xfId="6169"/>
    <cellStyle name="Saída 4 96" xfId="6003"/>
    <cellStyle name="Saída 4 97" xfId="6183"/>
    <cellStyle name="Saída 4 98" xfId="5997"/>
    <cellStyle name="Saída 4 99" xfId="6187"/>
    <cellStyle name="Saída 4_TRT1" xfId="2756"/>
    <cellStyle name="Sep. milhar [0]" xfId="280"/>
    <cellStyle name="Sep. milhar [0] 2" xfId="710"/>
    <cellStyle name="Sep. milhar [0] 3" xfId="992"/>
    <cellStyle name="Sep. milhar [0] 4" xfId="1411"/>
    <cellStyle name="Sep. milhar [0] 5" xfId="1788"/>
    <cellStyle name="Sep. milhar [0] 6" xfId="2257"/>
    <cellStyle name="Sep. milhar [0]_TRT1" xfId="2757"/>
    <cellStyle name="Sep. milhar [2]" xfId="281"/>
    <cellStyle name="Sep. milhar [2] 2" xfId="711"/>
    <cellStyle name="Sep. milhar [2] 3" xfId="993"/>
    <cellStyle name="Sep. milhar [2] 4" xfId="1412"/>
    <cellStyle name="Sep. milhar [2] 5" xfId="1789"/>
    <cellStyle name="Sep. milhar [2] 6" xfId="2258"/>
    <cellStyle name="Sep. milhar [2]_TRT1" xfId="2758"/>
    <cellStyle name="Separador de m" xfId="282"/>
    <cellStyle name="Separador de m 2" xfId="712"/>
    <cellStyle name="Separador de m 3" xfId="994"/>
    <cellStyle name="Separador de m 4" xfId="2259"/>
    <cellStyle name="Separador de m_TRT3" xfId="2560"/>
    <cellStyle name="Separador de milhares 10" xfId="283"/>
    <cellStyle name="Separador de milhares 10 2" xfId="713"/>
    <cellStyle name="Separador de milhares 10 2 2" xfId="2406"/>
    <cellStyle name="Separador de milhares 10 3" xfId="995"/>
    <cellStyle name="Separador de milhares 10 4" xfId="1413"/>
    <cellStyle name="Separador de milhares 10 5" xfId="1790"/>
    <cellStyle name="Separador de milhares 10 6" xfId="2260"/>
    <cellStyle name="Separador de milhares 10_TRT1" xfId="2759"/>
    <cellStyle name="Separador de milhares 2" xfId="284"/>
    <cellStyle name="Separador de milhares 2 10" xfId="2261"/>
    <cellStyle name="Separador de milhares 2 2" xfId="285"/>
    <cellStyle name="Separador de milhares 2 2 2" xfId="715"/>
    <cellStyle name="Separador de milhares 2 2 2 2" xfId="2408"/>
    <cellStyle name="Separador de milhares 2 2 3" xfId="286"/>
    <cellStyle name="Separador de milhares 2 2 3 2" xfId="716"/>
    <cellStyle name="Separador de milhares 2 2 3 2 2" xfId="2409"/>
    <cellStyle name="Separador de milhares 2 2 3 3" xfId="998"/>
    <cellStyle name="Separador de milhares 2 2 3 4" xfId="1416"/>
    <cellStyle name="Separador de milhares 2 2 3 5" xfId="1793"/>
    <cellStyle name="Separador de milhares 2 2 3 6" xfId="2263"/>
    <cellStyle name="Separador de milhares 2 2 3_TRT1" xfId="2760"/>
    <cellStyle name="Separador de milhares 2 2 4" xfId="997"/>
    <cellStyle name="Separador de milhares 2 2 5" xfId="1415"/>
    <cellStyle name="Separador de milhares 2 2 6" xfId="287"/>
    <cellStyle name="Separador de milhares 2 2 6 2" xfId="717"/>
    <cellStyle name="Separador de milhares 2 2 6 2 2" xfId="2410"/>
    <cellStyle name="Separador de milhares 2 2 6 3" xfId="999"/>
    <cellStyle name="Separador de milhares 2 2 6 4" xfId="1417"/>
    <cellStyle name="Separador de milhares 2 2 6 5" xfId="1794"/>
    <cellStyle name="Separador de milhares 2 2 6 6" xfId="2264"/>
    <cellStyle name="Separador de milhares 2 2 6_TRT1" xfId="2761"/>
    <cellStyle name="Separador de milhares 2 2 7" xfId="1792"/>
    <cellStyle name="Separador de milhares 2 2 8" xfId="2262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2 2 2" xfId="2414"/>
    <cellStyle name="Separador de milhares 2 3 2 2 2 3" xfId="1003"/>
    <cellStyle name="Separador de milhares 2 3 2 2 2 4" xfId="1421"/>
    <cellStyle name="Separador de milhares 2 3 2 2 2 5" xfId="1798"/>
    <cellStyle name="Separador de milhares 2 3 2 2 2 6" xfId="2268"/>
    <cellStyle name="Separador de milhares 2 3 2 2 2_TRT1" xfId="2762"/>
    <cellStyle name="Separador de milhares 2 3 2 2 3" xfId="720"/>
    <cellStyle name="Separador de milhares 2 3 2 2 3 2" xfId="2413"/>
    <cellStyle name="Separador de milhares 2 3 2 2 4" xfId="1002"/>
    <cellStyle name="Separador de milhares 2 3 2 2 5" xfId="1420"/>
    <cellStyle name="Separador de milhares 2 3 2 2 6" xfId="1797"/>
    <cellStyle name="Separador de milhares 2 3 2 2 7" xfId="2267"/>
    <cellStyle name="Separador de milhares 2 3 2 2_00_Decisão Anexo V 2015_MEMORIAL_Oficial SOF" xfId="293"/>
    <cellStyle name="Separador de milhares 2 3 2 3" xfId="719"/>
    <cellStyle name="Separador de milhares 2 3 2 3 2" xfId="2412"/>
    <cellStyle name="Separador de milhares 2 3 2 4" xfId="1001"/>
    <cellStyle name="Separador de milhares 2 3 2 5" xfId="1419"/>
    <cellStyle name="Separador de milhares 2 3 2 6" xfId="1796"/>
    <cellStyle name="Separador de milhares 2 3 2 7" xfId="2266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3 2 2" xfId="2415"/>
    <cellStyle name="Separador de milhares 2 3 3 3" xfId="1004"/>
    <cellStyle name="Separador de milhares 2 3 3 4" xfId="1422"/>
    <cellStyle name="Separador de milhares 2 3 3 5" xfId="1799"/>
    <cellStyle name="Separador de milhares 2 3 3 6" xfId="2269"/>
    <cellStyle name="Separador de milhares 2 3 3_TRT1" xfId="2763"/>
    <cellStyle name="Separador de milhares 2 3 4" xfId="718"/>
    <cellStyle name="Separador de milhares 2 3 4 2" xfId="2411"/>
    <cellStyle name="Separador de milhares 2 3 5" xfId="1000"/>
    <cellStyle name="Separador de milhares 2 3 6" xfId="1418"/>
    <cellStyle name="Separador de milhares 2 3 7" xfId="1795"/>
    <cellStyle name="Separador de milhares 2 3 8" xfId="2265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4 2 2" xfId="2416"/>
    <cellStyle name="Separador de milhares 2 4 3" xfId="1005"/>
    <cellStyle name="Separador de milhares 2 4 4" xfId="1423"/>
    <cellStyle name="Separador de milhares 2 4 5" xfId="1800"/>
    <cellStyle name="Separador de milhares 2 4 6" xfId="2270"/>
    <cellStyle name="Separador de milhares 2 4_TRT1" xfId="2764"/>
    <cellStyle name="Separador de milhares 2 5" xfId="298"/>
    <cellStyle name="Separador de milhares 2 5 2" xfId="299"/>
    <cellStyle name="Separador de milhares 2 5 2 2" xfId="725"/>
    <cellStyle name="Separador de milhares 2 5 2 2 2" xfId="2418"/>
    <cellStyle name="Separador de milhares 2 5 2 3" xfId="1007"/>
    <cellStyle name="Separador de milhares 2 5 2 4" xfId="1425"/>
    <cellStyle name="Separador de milhares 2 5 2 5" xfId="1802"/>
    <cellStyle name="Separador de milhares 2 5 2 6" xfId="2272"/>
    <cellStyle name="Separador de milhares 2 5 2_TRT1" xfId="2765"/>
    <cellStyle name="Separador de milhares 2 5 3" xfId="724"/>
    <cellStyle name="Separador de milhares 2 5 3 2" xfId="2417"/>
    <cellStyle name="Separador de milhares 2 5 4" xfId="1006"/>
    <cellStyle name="Separador de milhares 2 5 5" xfId="1424"/>
    <cellStyle name="Separador de milhares 2 5 6" xfId="1801"/>
    <cellStyle name="Separador de milhares 2 5 7" xfId="2271"/>
    <cellStyle name="Separador de milhares 2 5_00_Decisão Anexo V 2015_MEMORIAL_Oficial SOF" xfId="300"/>
    <cellStyle name="Separador de milhares 2 6" xfId="714"/>
    <cellStyle name="Separador de milhares 2 6 2" xfId="2407"/>
    <cellStyle name="Separador de milhares 2 7" xfId="996"/>
    <cellStyle name="Separador de milhares 2 8" xfId="1414"/>
    <cellStyle name="Separador de milhares 2 9" xfId="1791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2 2 2" xfId="2420"/>
    <cellStyle name="Separador de milhares 3 2 3" xfId="1009"/>
    <cellStyle name="Separador de milhares 3 2 4" xfId="1427"/>
    <cellStyle name="Separador de milhares 3 2 5" xfId="1804"/>
    <cellStyle name="Separador de milhares 3 2 6" xfId="2274"/>
    <cellStyle name="Separador de milhares 3 2_TRT1" xfId="2766"/>
    <cellStyle name="Separador de milhares 3 3" xfId="304"/>
    <cellStyle name="Separador de milhares 3 3 2" xfId="728"/>
    <cellStyle name="Separador de milhares 3 3 2 2" xfId="2421"/>
    <cellStyle name="Separador de milhares 3 3 3" xfId="1010"/>
    <cellStyle name="Separador de milhares 3 3 4" xfId="1428"/>
    <cellStyle name="Separador de milhares 3 3 5" xfId="1805"/>
    <cellStyle name="Separador de milhares 3 3 6" xfId="2275"/>
    <cellStyle name="Separador de milhares 3 3_TRT1" xfId="2767"/>
    <cellStyle name="Separador de milhares 3 4" xfId="726"/>
    <cellStyle name="Separador de milhares 3 4 2" xfId="2419"/>
    <cellStyle name="Separador de milhares 3 5" xfId="1008"/>
    <cellStyle name="Separador de milhares 3 6" xfId="1426"/>
    <cellStyle name="Separador de milhares 3 7" xfId="1803"/>
    <cellStyle name="Separador de milhares 3 8" xfId="2273"/>
    <cellStyle name="Separador de milhares 3_00_Decisão Anexo V 2015_MEMORIAL_Oficial SOF" xfId="305"/>
    <cellStyle name="Separador de milhares 4" xfId="306"/>
    <cellStyle name="Separador de milhares 4 2" xfId="729"/>
    <cellStyle name="Separador de milhares 4 2 2" xfId="2422"/>
    <cellStyle name="Separador de milhares 4 3" xfId="1011"/>
    <cellStyle name="Separador de milhares 4 4" xfId="1429"/>
    <cellStyle name="Separador de milhares 4 5" xfId="1806"/>
    <cellStyle name="Separador de milhares 4 6" xfId="2276"/>
    <cellStyle name="Separador de milhares 4_TRT1" xfId="2768"/>
    <cellStyle name="Separador de milhares 5" xfId="307"/>
    <cellStyle name="Separador de milhares 5 2" xfId="730"/>
    <cellStyle name="Separador de milhares 5 2 2" xfId="2423"/>
    <cellStyle name="Separador de milhares 5 3" xfId="1012"/>
    <cellStyle name="Separador de milhares 5 4" xfId="1430"/>
    <cellStyle name="Separador de milhares 5 5" xfId="1807"/>
    <cellStyle name="Separador de milhares 5 6" xfId="2277"/>
    <cellStyle name="Separador de milhares 5_TRT1" xfId="2769"/>
    <cellStyle name="Separador de milhares 6" xfId="308"/>
    <cellStyle name="Separador de milhares 6 2" xfId="731"/>
    <cellStyle name="Separador de milhares 6 2 2" xfId="2424"/>
    <cellStyle name="Separador de milhares 6 3" xfId="1013"/>
    <cellStyle name="Separador de milhares 6 4" xfId="1431"/>
    <cellStyle name="Separador de milhares 6 5" xfId="1808"/>
    <cellStyle name="Separador de milhares 6 6" xfId="2278"/>
    <cellStyle name="Separador de milhares 6_TRT1" xfId="2770"/>
    <cellStyle name="Separador de milhares 7" xfId="309"/>
    <cellStyle name="Separador de milhares 7 2" xfId="732"/>
    <cellStyle name="Separador de milhares 7 2 2" xfId="2425"/>
    <cellStyle name="Separador de milhares 7 3" xfId="1014"/>
    <cellStyle name="Separador de milhares 7 4" xfId="1432"/>
    <cellStyle name="Separador de milhares 7 5" xfId="1809"/>
    <cellStyle name="Separador de milhares 7 6" xfId="2279"/>
    <cellStyle name="Separador de milhares 7_TRT1" xfId="2771"/>
    <cellStyle name="Separador de milhares 8" xfId="310"/>
    <cellStyle name="Separador de milhares 8 2" xfId="734"/>
    <cellStyle name="Separador de milhares 8 3" xfId="1015"/>
    <cellStyle name="Separador de milhares 8 4" xfId="1810"/>
    <cellStyle name="Separador de milhares 8 5" xfId="2280"/>
    <cellStyle name="Separador de milhares 8_TRT1" xfId="2772"/>
    <cellStyle name="Separador de milhares 9" xfId="311"/>
    <cellStyle name="Separador de milhares 9 2" xfId="735"/>
    <cellStyle name="Separador de milhares 9 2 2" xfId="2426"/>
    <cellStyle name="Separador de milhares 9 3" xfId="1016"/>
    <cellStyle name="Separador de milhares 9 4" xfId="1433"/>
    <cellStyle name="Separador de milhares 9 5" xfId="1811"/>
    <cellStyle name="Separador de milhares 9 6" xfId="2281"/>
    <cellStyle name="Separador de milhares 9_TRT1" xfId="2773"/>
    <cellStyle name="Status" xfId="1557"/>
    <cellStyle name="Status 2" xfId="2473"/>
    <cellStyle name="Status 3" xfId="4093"/>
    <cellStyle name="Status 4" xfId="5139"/>
    <cellStyle name="Status 5" xfId="5541"/>
    <cellStyle name="Status_TRT15" xfId="2832"/>
    <cellStyle name="TableStyleLight1" xfId="312"/>
    <cellStyle name="TableStyleLight1 10" xfId="4204"/>
    <cellStyle name="TableStyleLight1 2" xfId="313"/>
    <cellStyle name="TableStyleLight1 2 2" xfId="737"/>
    <cellStyle name="TableStyleLight1 2 2 2" xfId="2428"/>
    <cellStyle name="TableStyleLight1 2 3" xfId="1018"/>
    <cellStyle name="TableStyleLight1 2 4" xfId="1434"/>
    <cellStyle name="TableStyleLight1 2 5" xfId="2310"/>
    <cellStyle name="TableStyleLight1 2_TRT1" xfId="2774"/>
    <cellStyle name="TableStyleLight1 3" xfId="314"/>
    <cellStyle name="TableStyleLight1 3 2" xfId="738"/>
    <cellStyle name="TableStyleLight1 3 2 2" xfId="2429"/>
    <cellStyle name="TableStyleLight1 3 3" xfId="1019"/>
    <cellStyle name="TableStyleLight1 3 4" xfId="1435"/>
    <cellStyle name="TableStyleLight1 3 5" xfId="2311"/>
    <cellStyle name="TableStyleLight1 3_TRT1" xfId="2775"/>
    <cellStyle name="TableStyleLight1 4" xfId="736"/>
    <cellStyle name="TableStyleLight1 4 2" xfId="2427"/>
    <cellStyle name="TableStyleLight1 5" xfId="315"/>
    <cellStyle name="TableStyleLight1 5 2" xfId="747"/>
    <cellStyle name="TableStyleLight1 5 3" xfId="1020"/>
    <cellStyle name="TableStyleLight1 5 4" xfId="2312"/>
    <cellStyle name="TableStyleLight1 5_TRT3" xfId="2561"/>
    <cellStyle name="TableStyleLight1 6" xfId="1017"/>
    <cellStyle name="TableStyleLight1 7" xfId="2309"/>
    <cellStyle name="TableStyleLight1 8" xfId="4210"/>
    <cellStyle name="TableStyleLight1 9" xfId="4179"/>
    <cellStyle name="TableStyleLight1_00_Decisão Anexo V 2015_MEMORIAL_Oficial SOF" xfId="316"/>
    <cellStyle name="Text" xfId="1554"/>
    <cellStyle name="Text 2" xfId="2474"/>
    <cellStyle name="Text 3" xfId="4094"/>
    <cellStyle name="Text 4" xfId="5140"/>
    <cellStyle name="Text 5" xfId="5542"/>
    <cellStyle name="Text_TRT15" xfId="2833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2 3" xfId="1437"/>
    <cellStyle name="Texto de Aviso 2 2 4" xfId="1813"/>
    <cellStyle name="Texto de Aviso 2 2 5" xfId="2314"/>
    <cellStyle name="Texto de Aviso 2 2_TRT1" xfId="2776"/>
    <cellStyle name="Texto de Aviso 2 3" xfId="748"/>
    <cellStyle name="Texto de Aviso 2 4" xfId="1436"/>
    <cellStyle name="Texto de Aviso 2 5" xfId="1812"/>
    <cellStyle name="Texto de Aviso 2 6" xfId="2313"/>
    <cellStyle name="Texto de Aviso 2_05_Impactos_Demais PLs_2013_Dados CNJ de jul-12" xfId="319"/>
    <cellStyle name="Texto de Aviso 3" xfId="320"/>
    <cellStyle name="Texto de Aviso 3 2" xfId="750"/>
    <cellStyle name="Texto de Aviso 3 3" xfId="1438"/>
    <cellStyle name="Texto de Aviso 3 4" xfId="1814"/>
    <cellStyle name="Texto de Aviso 3 5" xfId="2315"/>
    <cellStyle name="Texto de Aviso 3_TRT1" xfId="2777"/>
    <cellStyle name="Texto de Aviso 4" xfId="321"/>
    <cellStyle name="Texto de Aviso 4 2" xfId="751"/>
    <cellStyle name="Texto de Aviso 4 3" xfId="1439"/>
    <cellStyle name="Texto de Aviso 4 4" xfId="1815"/>
    <cellStyle name="Texto de Aviso 4 5" xfId="2316"/>
    <cellStyle name="Texto de Aviso 4_TRT1" xfId="2778"/>
    <cellStyle name="Texto Explicativo" xfId="404" builtinId="53" customBuiltin="1"/>
    <cellStyle name="Texto Explicativo 10" xfId="3722"/>
    <cellStyle name="Texto Explicativo 11" xfId="3724"/>
    <cellStyle name="Texto Explicativo 12" xfId="3726"/>
    <cellStyle name="Texto Explicativo 13" xfId="3728"/>
    <cellStyle name="Texto Explicativo 14" xfId="3730"/>
    <cellStyle name="Texto Explicativo 15" xfId="3732"/>
    <cellStyle name="Texto Explicativo 16" xfId="3734"/>
    <cellStyle name="Texto Explicativo 17" xfId="3736"/>
    <cellStyle name="Texto Explicativo 18" xfId="3738"/>
    <cellStyle name="Texto Explicativo 19" xfId="3740"/>
    <cellStyle name="Texto Explicativo 2" xfId="322"/>
    <cellStyle name="Texto Explicativo 2 2" xfId="323"/>
    <cellStyle name="Texto Explicativo 2 2 2" xfId="753"/>
    <cellStyle name="Texto Explicativo 2 2 3" xfId="1441"/>
    <cellStyle name="Texto Explicativo 2 2 4" xfId="1817"/>
    <cellStyle name="Texto Explicativo 2 2 5" xfId="2318"/>
    <cellStyle name="Texto Explicativo 2 2_TRT1" xfId="2779"/>
    <cellStyle name="Texto Explicativo 2 3" xfId="752"/>
    <cellStyle name="Texto Explicativo 2 4" xfId="1440"/>
    <cellStyle name="Texto Explicativo 2 5" xfId="1816"/>
    <cellStyle name="Texto Explicativo 2 6" xfId="2317"/>
    <cellStyle name="Texto Explicativo 2_05_Impactos_Demais PLs_2013_Dados CNJ de jul-12" xfId="324"/>
    <cellStyle name="Texto Explicativo 20" xfId="3742"/>
    <cellStyle name="Texto Explicativo 21" xfId="3744"/>
    <cellStyle name="Texto Explicativo 22" xfId="3746"/>
    <cellStyle name="Texto Explicativo 23" xfId="3748"/>
    <cellStyle name="Texto Explicativo 24" xfId="3750"/>
    <cellStyle name="Texto Explicativo 25" xfId="3752"/>
    <cellStyle name="Texto Explicativo 26" xfId="4799"/>
    <cellStyle name="Texto Explicativo 27" xfId="4801"/>
    <cellStyle name="Texto Explicativo 28" xfId="4803"/>
    <cellStyle name="Texto Explicativo 29" xfId="4805"/>
    <cellStyle name="Texto Explicativo 3" xfId="325"/>
    <cellStyle name="Texto Explicativo 3 2" xfId="754"/>
    <cellStyle name="Texto Explicativo 3 3" xfId="1442"/>
    <cellStyle name="Texto Explicativo 3 4" xfId="1818"/>
    <cellStyle name="Texto Explicativo 3 5" xfId="2319"/>
    <cellStyle name="Texto Explicativo 3_TRT1" xfId="2780"/>
    <cellStyle name="Texto Explicativo 30" xfId="4807"/>
    <cellStyle name="Texto Explicativo 31" xfId="4809"/>
    <cellStyle name="Texto Explicativo 32" xfId="4811"/>
    <cellStyle name="Texto Explicativo 33" xfId="4813"/>
    <cellStyle name="Texto Explicativo 34" xfId="4815"/>
    <cellStyle name="Texto Explicativo 35" xfId="4817"/>
    <cellStyle name="Texto Explicativo 36" xfId="4819"/>
    <cellStyle name="Texto Explicativo 37" xfId="4821"/>
    <cellStyle name="Texto Explicativo 4" xfId="326"/>
    <cellStyle name="Texto Explicativo 4 2" xfId="755"/>
    <cellStyle name="Texto Explicativo 4 3" xfId="1443"/>
    <cellStyle name="Texto Explicativo 4 4" xfId="1819"/>
    <cellStyle name="Texto Explicativo 4 5" xfId="2320"/>
    <cellStyle name="Texto Explicativo 4_TRT1" xfId="2781"/>
    <cellStyle name="Texto Explicativo 5" xfId="813"/>
    <cellStyle name="Texto Explicativo 5 2" xfId="3712"/>
    <cellStyle name="Texto Explicativo 6" xfId="1960"/>
    <cellStyle name="Texto Explicativo 6 2" xfId="3714"/>
    <cellStyle name="Texto Explicativo 7" xfId="1997"/>
    <cellStyle name="Texto Explicativo 7 2" xfId="3716"/>
    <cellStyle name="Texto Explicativo 8" xfId="2342"/>
    <cellStyle name="Texto Explicativo 8 2" xfId="3718"/>
    <cellStyle name="Texto Explicativo 9" xfId="3720"/>
    <cellStyle name="Texto, derecha" xfId="327"/>
    <cellStyle name="Texto, derecha 2" xfId="756"/>
    <cellStyle name="Texto, derecha 3" xfId="1820"/>
    <cellStyle name="Texto, derecha 4" xfId="2321"/>
    <cellStyle name="Texto, derecha_TRT1" xfId="2782"/>
    <cellStyle name="Texto, izquierda" xfId="328"/>
    <cellStyle name="Texto, izquierda 2" xfId="757"/>
    <cellStyle name="Texto, izquierda 3" xfId="1821"/>
    <cellStyle name="Texto, izquierda 4" xfId="2322"/>
    <cellStyle name="Texto, izquierda_TRT1" xfId="2783"/>
    <cellStyle name="Title" xfId="329"/>
    <cellStyle name="Title 2" xfId="758"/>
    <cellStyle name="Title 3" xfId="1444"/>
    <cellStyle name="Title 4" xfId="1822"/>
    <cellStyle name="Title 5" xfId="2323"/>
    <cellStyle name="Title_TRT1" xfId="2784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1 3" xfId="1022"/>
    <cellStyle name="Título 1 1 4" xfId="1449"/>
    <cellStyle name="Título 1 1 5" xfId="1830"/>
    <cellStyle name="Título 1 1 6" xfId="2282"/>
    <cellStyle name="Título 1 1_TRT1" xfId="2785"/>
    <cellStyle name="Título 1 2" xfId="332"/>
    <cellStyle name="Título 1 2 2" xfId="333"/>
    <cellStyle name="Título 1 2 2 2" xfId="762"/>
    <cellStyle name="Título 1 2 2 3" xfId="1024"/>
    <cellStyle name="Título 1 2 2 4" xfId="1451"/>
    <cellStyle name="Título 1 2 2 5" xfId="1832"/>
    <cellStyle name="Título 1 2 2 6" xfId="2284"/>
    <cellStyle name="Título 1 2 2_TRT1" xfId="2786"/>
    <cellStyle name="Título 1 2 3" xfId="761"/>
    <cellStyle name="Título 1 2 4" xfId="1023"/>
    <cellStyle name="Título 1 2 5" xfId="1450"/>
    <cellStyle name="Título 1 2 6" xfId="1831"/>
    <cellStyle name="Título 1 2 7" xfId="2283"/>
    <cellStyle name="Título 1 2_05_Impactos_Demais PLs_2013_Dados CNJ de jul-12" xfId="334"/>
    <cellStyle name="Título 1 3" xfId="335"/>
    <cellStyle name="Título 1 3 2" xfId="763"/>
    <cellStyle name="Título 1 3 3" xfId="1025"/>
    <cellStyle name="Título 1 3 4" xfId="1452"/>
    <cellStyle name="Título 1 3 5" xfId="1833"/>
    <cellStyle name="Título 1 3 6" xfId="2285"/>
    <cellStyle name="Título 1 3_TRT1" xfId="2787"/>
    <cellStyle name="Título 1 4" xfId="336"/>
    <cellStyle name="Título 1 4 2" xfId="764"/>
    <cellStyle name="Título 1 4 3" xfId="1026"/>
    <cellStyle name="Título 1 4 4" xfId="1453"/>
    <cellStyle name="Título 1 4 5" xfId="1834"/>
    <cellStyle name="Título 1 4 6" xfId="2286"/>
    <cellStyle name="Título 1 4_TRT1" xfId="2788"/>
    <cellStyle name="Título 1 5" xfId="804"/>
    <cellStyle name="Titulo 10" xfId="1073"/>
    <cellStyle name="Título 10" xfId="337"/>
    <cellStyle name="Título 10 2" xfId="765"/>
    <cellStyle name="Título 10 3" xfId="1454"/>
    <cellStyle name="Título 10 4" xfId="1835"/>
    <cellStyle name="Título 10 5" xfId="2287"/>
    <cellStyle name="Título 10_TRT1" xfId="2789"/>
    <cellStyle name="Titulo 11" xfId="1823"/>
    <cellStyle name="Título 11" xfId="338"/>
    <cellStyle name="Título 11 2" xfId="766"/>
    <cellStyle name="Título 11 3" xfId="1455"/>
    <cellStyle name="Título 11 4" xfId="1836"/>
    <cellStyle name="Título 11 5" xfId="2288"/>
    <cellStyle name="Título 11_TRT1" xfId="2790"/>
    <cellStyle name="Titulo 12" xfId="2324"/>
    <cellStyle name="Titulo 13" xfId="2496"/>
    <cellStyle name="Titulo 14" xfId="4213"/>
    <cellStyle name="Titulo 15" xfId="4176"/>
    <cellStyle name="Titulo 16" xfId="4207"/>
    <cellStyle name="Titulo 17" xfId="4180"/>
    <cellStyle name="Titulo 18" xfId="4202"/>
    <cellStyle name="Titulo 19" xfId="4182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2 3" xfId="1028"/>
    <cellStyle name="Título 2 2 2 4" xfId="1457"/>
    <cellStyle name="Título 2 2 2 5" xfId="1838"/>
    <cellStyle name="Título 2 2 2 6" xfId="2290"/>
    <cellStyle name="Título 2 2 2_TRT1" xfId="2791"/>
    <cellStyle name="Título 2 2 3" xfId="767"/>
    <cellStyle name="Título 2 2 4" xfId="1027"/>
    <cellStyle name="Título 2 2 5" xfId="1456"/>
    <cellStyle name="Título 2 2 6" xfId="1837"/>
    <cellStyle name="Título 2 2 7" xfId="2289"/>
    <cellStyle name="Título 2 2_05_Impactos_Demais PLs_2013_Dados CNJ de jul-12" xfId="341"/>
    <cellStyle name="Título 2 3" xfId="342"/>
    <cellStyle name="Título 2 3 2" xfId="769"/>
    <cellStyle name="Título 2 3 3" xfId="1029"/>
    <cellStyle name="Título 2 3 4" xfId="1458"/>
    <cellStyle name="Título 2 3 5" xfId="1839"/>
    <cellStyle name="Título 2 3 6" xfId="2291"/>
    <cellStyle name="Título 2 3_TRT1" xfId="2792"/>
    <cellStyle name="Título 2 4" xfId="343"/>
    <cellStyle name="Título 2 4 2" xfId="770"/>
    <cellStyle name="Título 2 4 3" xfId="1030"/>
    <cellStyle name="Título 2 4 4" xfId="1459"/>
    <cellStyle name="Título 2 4 5" xfId="1840"/>
    <cellStyle name="Título 2 4 6" xfId="2292"/>
    <cellStyle name="Título 2 4_TRT1" xfId="2793"/>
    <cellStyle name="Titulo 20" xfId="4197"/>
    <cellStyle name="Titulo 21" xfId="4185"/>
    <cellStyle name="Titulo 22" xfId="4240"/>
    <cellStyle name="Titulo 23" xfId="4214"/>
    <cellStyle name="Titulo 24" xfId="5185"/>
    <cellStyle name="Titulo 25" xfId="5168"/>
    <cellStyle name="Titulo 26" xfId="5182"/>
    <cellStyle name="Titulo 27" xfId="5170"/>
    <cellStyle name="Titulo 28" xfId="5180"/>
    <cellStyle name="Titulo 29" xfId="5175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2 3" xfId="1032"/>
    <cellStyle name="Título 3 2 2 4" xfId="1461"/>
    <cellStyle name="Título 3 2 2 5" xfId="1842"/>
    <cellStyle name="Título 3 2 2 6" xfId="2294"/>
    <cellStyle name="Título 3 2 2_TRT1" xfId="2794"/>
    <cellStyle name="Título 3 2 3" xfId="771"/>
    <cellStyle name="Título 3 2 4" xfId="1031"/>
    <cellStyle name="Título 3 2 5" xfId="1460"/>
    <cellStyle name="Título 3 2 6" xfId="1841"/>
    <cellStyle name="Título 3 2 7" xfId="2293"/>
    <cellStyle name="Título 3 2_05_Impactos_Demais PLs_2013_Dados CNJ de jul-12" xfId="346"/>
    <cellStyle name="Título 3 3" xfId="347"/>
    <cellStyle name="Título 3 3 2" xfId="773"/>
    <cellStyle name="Título 3 3 3" xfId="1033"/>
    <cellStyle name="Título 3 3 4" xfId="1462"/>
    <cellStyle name="Título 3 3 5" xfId="1843"/>
    <cellStyle name="Título 3 3 6" xfId="2295"/>
    <cellStyle name="Título 3 3_TRT1" xfId="2795"/>
    <cellStyle name="Título 3 4" xfId="348"/>
    <cellStyle name="Título 3 4 2" xfId="774"/>
    <cellStyle name="Título 3 4 3" xfId="1034"/>
    <cellStyle name="Título 3 4 4" xfId="1463"/>
    <cellStyle name="Título 3 4 5" xfId="1844"/>
    <cellStyle name="Título 3 4 6" xfId="2296"/>
    <cellStyle name="Título 3 4_TRT1" xfId="2796"/>
    <cellStyle name="Titulo 30" xfId="5178"/>
    <cellStyle name="Titulo 31" xfId="5926"/>
    <cellStyle name="Titulo 32" xfId="5904"/>
    <cellStyle name="Titulo 33" xfId="5920"/>
    <cellStyle name="Titulo 34" xfId="5907"/>
    <cellStyle name="Titulo 35" xfId="5917"/>
    <cellStyle name="Titulo 36" xfId="5910"/>
    <cellStyle name="Titulo 37" xfId="5914"/>
    <cellStyle name="Titulo 38" xfId="5913"/>
    <cellStyle name="Titulo 39" xfId="5935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2 3" xfId="1465"/>
    <cellStyle name="Título 4 2 2 4" xfId="1846"/>
    <cellStyle name="Título 4 2 2 5" xfId="2298"/>
    <cellStyle name="Título 4 2 2_TRT1" xfId="2797"/>
    <cellStyle name="Título 4 2 3" xfId="775"/>
    <cellStyle name="Título 4 2 4" xfId="1464"/>
    <cellStyle name="Título 4 2 5" xfId="1845"/>
    <cellStyle name="Título 4 2 6" xfId="2297"/>
    <cellStyle name="Título 4 2_05_Impactos_Demais PLs_2013_Dados CNJ de jul-12" xfId="351"/>
    <cellStyle name="Título 4 3" xfId="352"/>
    <cellStyle name="Título 4 3 2" xfId="777"/>
    <cellStyle name="Título 4 3 3" xfId="1466"/>
    <cellStyle name="Título 4 3 4" xfId="1847"/>
    <cellStyle name="Título 4 3 5" xfId="2299"/>
    <cellStyle name="Título 4 3_TRT1" xfId="2798"/>
    <cellStyle name="Título 4 4" xfId="353"/>
    <cellStyle name="Título 4 4 2" xfId="778"/>
    <cellStyle name="Título 4 4 3" xfId="1467"/>
    <cellStyle name="Título 4 4 4" xfId="1848"/>
    <cellStyle name="Título 4 4 5" xfId="2300"/>
    <cellStyle name="Título 4 4_TRT1" xfId="2799"/>
    <cellStyle name="Titulo 40" xfId="5927"/>
    <cellStyle name="Titulo 41" xfId="5903"/>
    <cellStyle name="Titulo 42" xfId="5921"/>
    <cellStyle name="Titulo 43" xfId="5976"/>
    <cellStyle name="Titulo 44" xfId="5954"/>
    <cellStyle name="Titulo 45" xfId="5970"/>
    <cellStyle name="Titulo 46" xfId="5957"/>
    <cellStyle name="Titulo 47" xfId="5967"/>
    <cellStyle name="Titulo 48" xfId="5960"/>
    <cellStyle name="Titulo 49" xfId="5964"/>
    <cellStyle name="Titulo 5" xfId="1021"/>
    <cellStyle name="Título 5" xfId="354"/>
    <cellStyle name="Título 5 2" xfId="355"/>
    <cellStyle name="Título 5 2 2" xfId="780"/>
    <cellStyle name="Título 5 2 3" xfId="1469"/>
    <cellStyle name="Título 5 2 4" xfId="1850"/>
    <cellStyle name="Título 5 2 5" xfId="2302"/>
    <cellStyle name="Título 5 2_TRT1" xfId="2800"/>
    <cellStyle name="Título 5 3" xfId="356"/>
    <cellStyle name="Título 5 3 2" xfId="781"/>
    <cellStyle name="Título 5 3 3" xfId="1470"/>
    <cellStyle name="Título 5 3 4" xfId="1851"/>
    <cellStyle name="Título 5 3 5" xfId="2303"/>
    <cellStyle name="Título 5 3_TRT1" xfId="2801"/>
    <cellStyle name="Título 5 4" xfId="779"/>
    <cellStyle name="Título 5 5" xfId="1468"/>
    <cellStyle name="Título 5 6" xfId="1849"/>
    <cellStyle name="Título 5 7" xfId="2301"/>
    <cellStyle name="Título 5_05_Impactos_Demais PLs_2013_Dados CNJ de jul-12" xfId="357"/>
    <cellStyle name="Titulo 50" xfId="5963"/>
    <cellStyle name="Titulo 51" xfId="5985"/>
    <cellStyle name="Titulo 52" xfId="5977"/>
    <cellStyle name="Titulo 53" xfId="5953"/>
    <cellStyle name="Titulo 54" xfId="5971"/>
    <cellStyle name="Titulo 6" xfId="1071"/>
    <cellStyle name="Título 6" xfId="358"/>
    <cellStyle name="Título 6 2" xfId="359"/>
    <cellStyle name="Título 6 2 2" xfId="783"/>
    <cellStyle name="Título 6 2 3" xfId="1472"/>
    <cellStyle name="Título 6 2 4" xfId="1853"/>
    <cellStyle name="Título 6 2 5" xfId="2305"/>
    <cellStyle name="Título 6 2_TRT1" xfId="2802"/>
    <cellStyle name="Título 6 3" xfId="782"/>
    <cellStyle name="Título 6 4" xfId="1471"/>
    <cellStyle name="Título 6 5" xfId="1852"/>
    <cellStyle name="Título 6 6" xfId="2304"/>
    <cellStyle name="Título 6_34" xfId="360"/>
    <cellStyle name="Titulo 7" xfId="935"/>
    <cellStyle name="Título 7" xfId="361"/>
    <cellStyle name="Título 7 2" xfId="784"/>
    <cellStyle name="Título 7 3" xfId="1473"/>
    <cellStyle name="Título 7 4" xfId="1854"/>
    <cellStyle name="Título 7 5" xfId="2306"/>
    <cellStyle name="Título 7_TRT1" xfId="2803"/>
    <cellStyle name="Titulo 8" xfId="1072"/>
    <cellStyle name="Título 8" xfId="362"/>
    <cellStyle name="Título 8 2" xfId="785"/>
    <cellStyle name="Título 8 3" xfId="1474"/>
    <cellStyle name="Título 8 4" xfId="1855"/>
    <cellStyle name="Título 8 5" xfId="2307"/>
    <cellStyle name="Título 8_TRT1" xfId="2804"/>
    <cellStyle name="Titulo 9" xfId="936"/>
    <cellStyle name="Título 9" xfId="363"/>
    <cellStyle name="Título 9 2" xfId="786"/>
    <cellStyle name="Título 9 3" xfId="1475"/>
    <cellStyle name="Título 9 4" xfId="1856"/>
    <cellStyle name="Título 9 5" xfId="2308"/>
    <cellStyle name="Título 9_TRT1" xfId="2805"/>
    <cellStyle name="Titulo_00_Equalização ASMED_SOF" xfId="364"/>
    <cellStyle name="Titulo1" xfId="365"/>
    <cellStyle name="Titulo1 2" xfId="787"/>
    <cellStyle name="Titulo1 3" xfId="1036"/>
    <cellStyle name="Titulo1 4" xfId="1824"/>
    <cellStyle name="Titulo1 5" xfId="2325"/>
    <cellStyle name="Titulo1_TRT1" xfId="2806"/>
    <cellStyle name="Titulo2" xfId="366"/>
    <cellStyle name="Titulo2 2" xfId="788"/>
    <cellStyle name="Titulo2 3" xfId="1037"/>
    <cellStyle name="Titulo2 4" xfId="1825"/>
    <cellStyle name="Titulo2 5" xfId="2326"/>
    <cellStyle name="Titulo2_TRT1" xfId="2807"/>
    <cellStyle name="Total" xfId="405" builtinId="25" customBuiltin="1"/>
    <cellStyle name="Total 2" xfId="367"/>
    <cellStyle name="Total 2 10" xfId="1081"/>
    <cellStyle name="Total 2 100" xfId="6270"/>
    <cellStyle name="Total 2 101" xfId="6276"/>
    <cellStyle name="Total 2 102" xfId="6285"/>
    <cellStyle name="Total 2 103" xfId="6291"/>
    <cellStyle name="Total 2 104" xfId="6324"/>
    <cellStyle name="Total 2 105" xfId="6493"/>
    <cellStyle name="Total 2 106" xfId="6489"/>
    <cellStyle name="Total 2 107" xfId="6505"/>
    <cellStyle name="Total 2 108" xfId="6517"/>
    <cellStyle name="Total 2 109" xfId="6511"/>
    <cellStyle name="Total 2 11" xfId="1089"/>
    <cellStyle name="Total 2 110" xfId="6528"/>
    <cellStyle name="Total 2 111" xfId="6534"/>
    <cellStyle name="Total 2 112" xfId="6515"/>
    <cellStyle name="Total 2 113" xfId="6594"/>
    <cellStyle name="Total 2 114" xfId="6568"/>
    <cellStyle name="Total 2 115" xfId="6598"/>
    <cellStyle name="Total 2 116" xfId="6696"/>
    <cellStyle name="Total 2 12" xfId="1125"/>
    <cellStyle name="Total 2 13" xfId="1203"/>
    <cellStyle name="Total 2 14" xfId="1445"/>
    <cellStyle name="Total 2 15" xfId="1579"/>
    <cellStyle name="Total 2 16" xfId="1826"/>
    <cellStyle name="Total 2 17" xfId="1952"/>
    <cellStyle name="Total 2 18" xfId="1984"/>
    <cellStyle name="Total 2 19" xfId="2327"/>
    <cellStyle name="Total 2 2" xfId="368"/>
    <cellStyle name="Total 2 2 10" xfId="1088"/>
    <cellStyle name="Total 2 2 100" xfId="6277"/>
    <cellStyle name="Total 2 2 101" xfId="6286"/>
    <cellStyle name="Total 2 2 102" xfId="6292"/>
    <cellStyle name="Total 2 2 103" xfId="6323"/>
    <cellStyle name="Total 2 2 104" xfId="6494"/>
    <cellStyle name="Total 2 2 105" xfId="6490"/>
    <cellStyle name="Total 2 2 106" xfId="6506"/>
    <cellStyle name="Total 2 2 107" xfId="6518"/>
    <cellStyle name="Total 2 2 108" xfId="6512"/>
    <cellStyle name="Total 2 2 109" xfId="6529"/>
    <cellStyle name="Total 2 2 11" xfId="1126"/>
    <cellStyle name="Total 2 2 110" xfId="6535"/>
    <cellStyle name="Total 2 2 111" xfId="6516"/>
    <cellStyle name="Total 2 2 112" xfId="6595"/>
    <cellStyle name="Total 2 2 113" xfId="6654"/>
    <cellStyle name="Total 2 2 114" xfId="6655"/>
    <cellStyle name="Total 2 2 115" xfId="6697"/>
    <cellStyle name="Total 2 2 12" xfId="1202"/>
    <cellStyle name="Total 2 2 13" xfId="1446"/>
    <cellStyle name="Total 2 2 14" xfId="1578"/>
    <cellStyle name="Total 2 2 15" xfId="1827"/>
    <cellStyle name="Total 2 2 16" xfId="1953"/>
    <cellStyle name="Total 2 2 17" xfId="1985"/>
    <cellStyle name="Total 2 2 18" xfId="2328"/>
    <cellStyle name="Total 2 2 19" xfId="2843"/>
    <cellStyle name="Total 2 2 2" xfId="440"/>
    <cellStyle name="Total 2 2 2 10" xfId="4036"/>
    <cellStyle name="Total 2 2 2 11" xfId="4046"/>
    <cellStyle name="Total 2 2 2 12" xfId="4055"/>
    <cellStyle name="Total 2 2 2 13" xfId="4062"/>
    <cellStyle name="Total 2 2 2 14" xfId="4069"/>
    <cellStyle name="Total 2 2 2 15" xfId="4075"/>
    <cellStyle name="Total 2 2 2 16" xfId="5391"/>
    <cellStyle name="Total 2 2 2 17" xfId="5422"/>
    <cellStyle name="Total 2 2 2 18" xfId="5439"/>
    <cellStyle name="Total 2 2 2 19" xfId="5449"/>
    <cellStyle name="Total 2 2 2 2" xfId="1181"/>
    <cellStyle name="Total 2 2 2 20" xfId="5459"/>
    <cellStyle name="Total 2 2 2 21" xfId="5472"/>
    <cellStyle name="Total 2 2 2 22" xfId="5485"/>
    <cellStyle name="Total 2 2 2 23" xfId="5498"/>
    <cellStyle name="Total 2 2 2 24" xfId="5501"/>
    <cellStyle name="Total 2 2 2 25" xfId="5513"/>
    <cellStyle name="Total 2 2 2 26" xfId="5519"/>
    <cellStyle name="Total 2 2 2 27" xfId="5523"/>
    <cellStyle name="Total 2 2 2 3" xfId="2431"/>
    <cellStyle name="Total 2 2 2 4" xfId="3901"/>
    <cellStyle name="Total 2 2 2 5" xfId="3986"/>
    <cellStyle name="Total 2 2 2 6" xfId="3997"/>
    <cellStyle name="Total 2 2 2 7" xfId="4007"/>
    <cellStyle name="Total 2 2 2 8" xfId="4016"/>
    <cellStyle name="Total 2 2 2 9" xfId="4026"/>
    <cellStyle name="Total 2 2 2_TRT3" xfId="2562"/>
    <cellStyle name="Total 2 2 20" xfId="2846"/>
    <cellStyle name="Total 2 2 21" xfId="3097"/>
    <cellStyle name="Total 2 2 22" xfId="3109"/>
    <cellStyle name="Total 2 2 23" xfId="3126"/>
    <cellStyle name="Total 2 2 24" xfId="3135"/>
    <cellStyle name="Total 2 2 25" xfId="3144"/>
    <cellStyle name="Total 2 2 26" xfId="3152"/>
    <cellStyle name="Total 2 2 27" xfId="3160"/>
    <cellStyle name="Total 2 2 28" xfId="3168"/>
    <cellStyle name="Total 2 2 29" xfId="3175"/>
    <cellStyle name="Total 2 2 3" xfId="445"/>
    <cellStyle name="Total 2 2 3 2" xfId="1187"/>
    <cellStyle name="Total 2 2 3_TRT3" xfId="2563"/>
    <cellStyle name="Total 2 2 30" xfId="3182"/>
    <cellStyle name="Total 2 2 31" xfId="3189"/>
    <cellStyle name="Total 2 2 32" xfId="3419"/>
    <cellStyle name="Total 2 2 33" xfId="3443"/>
    <cellStyle name="Total 2 2 34" xfId="3461"/>
    <cellStyle name="Total 2 2 35" xfId="3479"/>
    <cellStyle name="Total 2 2 36" xfId="3492"/>
    <cellStyle name="Total 2 2 37" xfId="3501"/>
    <cellStyle name="Total 2 2 38" xfId="3510"/>
    <cellStyle name="Total 2 2 39" xfId="3518"/>
    <cellStyle name="Total 2 2 4" xfId="790"/>
    <cellStyle name="Total 2 2 40" xfId="3526"/>
    <cellStyle name="Total 2 2 41" xfId="3533"/>
    <cellStyle name="Total 2 2 42" xfId="3541"/>
    <cellStyle name="Total 2 2 43" xfId="3548"/>
    <cellStyle name="Total 2 2 44" xfId="3555"/>
    <cellStyle name="Total 2 2 45" xfId="3698"/>
    <cellStyle name="Total 2 2 46" xfId="4254"/>
    <cellStyle name="Total 2 2 47" xfId="4472"/>
    <cellStyle name="Total 2 2 48" xfId="4485"/>
    <cellStyle name="Total 2 2 49" xfId="4495"/>
    <cellStyle name="Total 2 2 5" xfId="872"/>
    <cellStyle name="Total 2 2 50" xfId="4503"/>
    <cellStyle name="Total 2 2 51" xfId="4511"/>
    <cellStyle name="Total 2 2 52" xfId="4519"/>
    <cellStyle name="Total 2 2 53" xfId="4527"/>
    <cellStyle name="Total 2 2 54" xfId="4535"/>
    <cellStyle name="Total 2 2 55" xfId="4543"/>
    <cellStyle name="Total 2 2 56" xfId="4550"/>
    <cellStyle name="Total 2 2 57" xfId="4722"/>
    <cellStyle name="Total 2 2 58" xfId="4732"/>
    <cellStyle name="Total 2 2 59" xfId="4742"/>
    <cellStyle name="Total 2 2 6" xfId="881"/>
    <cellStyle name="Total 2 2 60" xfId="4751"/>
    <cellStyle name="Total 2 2 61" xfId="4760"/>
    <cellStyle name="Total 2 2 62" xfId="4769"/>
    <cellStyle name="Total 2 2 63" xfId="4778"/>
    <cellStyle name="Total 2 2 64" xfId="4787"/>
    <cellStyle name="Total 2 2 65" xfId="4795"/>
    <cellStyle name="Total 2 2 66" xfId="5047"/>
    <cellStyle name="Total 2 2 67" xfId="5061"/>
    <cellStyle name="Total 2 2 68" xfId="5070"/>
    <cellStyle name="Total 2 2 69" xfId="5076"/>
    <cellStyle name="Total 2 2 7" xfId="1039"/>
    <cellStyle name="Total 2 2 70" xfId="5081"/>
    <cellStyle name="Total 2 2 71" xfId="5087"/>
    <cellStyle name="Total 2 2 72" xfId="5094"/>
    <cellStyle name="Total 2 2 73" xfId="5101"/>
    <cellStyle name="Total 2 2 74" xfId="5106"/>
    <cellStyle name="Total 2 2 75" xfId="5111"/>
    <cellStyle name="Total 2 2 76" xfId="5118"/>
    <cellStyle name="Total 2 2 77" xfId="5125"/>
    <cellStyle name="Total 2 2 78" xfId="5343"/>
    <cellStyle name="Total 2 2 79" xfId="5602"/>
    <cellStyle name="Total 2 2 8" xfId="1075"/>
    <cellStyle name="Total 2 2 80" xfId="5836"/>
    <cellStyle name="Total 2 2 81" xfId="5844"/>
    <cellStyle name="Total 2 2 82" xfId="5850"/>
    <cellStyle name="Total 2 2 83" xfId="5857"/>
    <cellStyle name="Total 2 2 84" xfId="5863"/>
    <cellStyle name="Total 2 2 85" xfId="5869"/>
    <cellStyle name="Total 2 2 86" xfId="5876"/>
    <cellStyle name="Total 2 2 87" xfId="5881"/>
    <cellStyle name="Total 2 2 88" xfId="5886"/>
    <cellStyle name="Total 2 2 89" xfId="5892"/>
    <cellStyle name="Total 2 2 9" xfId="1082"/>
    <cellStyle name="Total 2 2 90" xfId="5897"/>
    <cellStyle name="Total 2 2 91" xfId="6193"/>
    <cellStyle name="Total 2 2 92" xfId="6211"/>
    <cellStyle name="Total 2 2 93" xfId="6220"/>
    <cellStyle name="Total 2 2 94" xfId="6227"/>
    <cellStyle name="Total 2 2 95" xfId="6236"/>
    <cellStyle name="Total 2 2 96" xfId="6244"/>
    <cellStyle name="Total 2 2 97" xfId="6252"/>
    <cellStyle name="Total 2 2 98" xfId="6261"/>
    <cellStyle name="Total 2 2 99" xfId="6271"/>
    <cellStyle name="Total 2 2_TRT1" xfId="2808"/>
    <cellStyle name="Total 2 20" xfId="2844"/>
    <cellStyle name="Total 2 21" xfId="2847"/>
    <cellStyle name="Total 2 22" xfId="3096"/>
    <cellStyle name="Total 2 23" xfId="3108"/>
    <cellStyle name="Total 2 24" xfId="3125"/>
    <cellStyle name="Total 2 25" xfId="3134"/>
    <cellStyle name="Total 2 26" xfId="3143"/>
    <cellStyle name="Total 2 27" xfId="3151"/>
    <cellStyle name="Total 2 28" xfId="3159"/>
    <cellStyle name="Total 2 29" xfId="3167"/>
    <cellStyle name="Total 2 3" xfId="441"/>
    <cellStyle name="Total 2 3 10" xfId="4035"/>
    <cellStyle name="Total 2 3 11" xfId="4045"/>
    <cellStyle name="Total 2 3 12" xfId="4054"/>
    <cellStyle name="Total 2 3 13" xfId="4061"/>
    <cellStyle name="Total 2 3 14" xfId="4068"/>
    <cellStyle name="Total 2 3 15" xfId="4074"/>
    <cellStyle name="Total 2 3 16" xfId="5390"/>
    <cellStyle name="Total 2 3 17" xfId="5421"/>
    <cellStyle name="Total 2 3 18" xfId="5438"/>
    <cellStyle name="Total 2 3 19" xfId="5448"/>
    <cellStyle name="Total 2 3 2" xfId="1180"/>
    <cellStyle name="Total 2 3 20" xfId="5458"/>
    <cellStyle name="Total 2 3 21" xfId="5471"/>
    <cellStyle name="Total 2 3 22" xfId="5484"/>
    <cellStyle name="Total 2 3 23" xfId="5497"/>
    <cellStyle name="Total 2 3 24" xfId="5502"/>
    <cellStyle name="Total 2 3 25" xfId="5512"/>
    <cellStyle name="Total 2 3 26" xfId="5518"/>
    <cellStyle name="Total 2 3 27" xfId="5522"/>
    <cellStyle name="Total 2 3 3" xfId="2430"/>
    <cellStyle name="Total 2 3 4" xfId="3900"/>
    <cellStyle name="Total 2 3 5" xfId="3985"/>
    <cellStyle name="Total 2 3 6" xfId="3996"/>
    <cellStyle name="Total 2 3 7" xfId="4006"/>
    <cellStyle name="Total 2 3 8" xfId="4015"/>
    <cellStyle name="Total 2 3 9" xfId="4025"/>
    <cellStyle name="Total 2 3_TRT3" xfId="2564"/>
    <cellStyle name="Total 2 30" xfId="3174"/>
    <cellStyle name="Total 2 31" xfId="3181"/>
    <cellStyle name="Total 2 32" xfId="3188"/>
    <cellStyle name="Total 2 33" xfId="3418"/>
    <cellStyle name="Total 2 34" xfId="3442"/>
    <cellStyle name="Total 2 35" xfId="3460"/>
    <cellStyle name="Total 2 36" xfId="3478"/>
    <cellStyle name="Total 2 37" xfId="3491"/>
    <cellStyle name="Total 2 38" xfId="3500"/>
    <cellStyle name="Total 2 39" xfId="3509"/>
    <cellStyle name="Total 2 4" xfId="446"/>
    <cellStyle name="Total 2 4 2" xfId="1186"/>
    <cellStyle name="Total 2 4_TRT3" xfId="2565"/>
    <cellStyle name="Total 2 40" xfId="3517"/>
    <cellStyle name="Total 2 41" xfId="3525"/>
    <cellStyle name="Total 2 42" xfId="3532"/>
    <cellStyle name="Total 2 43" xfId="3540"/>
    <cellStyle name="Total 2 44" xfId="3547"/>
    <cellStyle name="Total 2 45" xfId="3554"/>
    <cellStyle name="Total 2 46" xfId="3697"/>
    <cellStyle name="Total 2 47" xfId="4255"/>
    <cellStyle name="Total 2 48" xfId="4471"/>
    <cellStyle name="Total 2 49" xfId="4484"/>
    <cellStyle name="Total 2 5" xfId="789"/>
    <cellStyle name="Total 2 50" xfId="4494"/>
    <cellStyle name="Total 2 51" xfId="4502"/>
    <cellStyle name="Total 2 52" xfId="4510"/>
    <cellStyle name="Total 2 53" xfId="4518"/>
    <cellStyle name="Total 2 54" xfId="4526"/>
    <cellStyle name="Total 2 55" xfId="4534"/>
    <cellStyle name="Total 2 56" xfId="4542"/>
    <cellStyle name="Total 2 57" xfId="4549"/>
    <cellStyle name="Total 2 58" xfId="4721"/>
    <cellStyle name="Total 2 59" xfId="4731"/>
    <cellStyle name="Total 2 6" xfId="871"/>
    <cellStyle name="Total 2 60" xfId="4741"/>
    <cellStyle name="Total 2 61" xfId="4750"/>
    <cellStyle name="Total 2 62" xfId="4759"/>
    <cellStyle name="Total 2 63" xfId="4768"/>
    <cellStyle name="Total 2 64" xfId="4777"/>
    <cellStyle name="Total 2 65" xfId="4786"/>
    <cellStyle name="Total 2 66" xfId="4794"/>
    <cellStyle name="Total 2 67" xfId="5046"/>
    <cellStyle name="Total 2 68" xfId="5060"/>
    <cellStyle name="Total 2 69" xfId="5069"/>
    <cellStyle name="Total 2 7" xfId="880"/>
    <cellStyle name="Total 2 70" xfId="5075"/>
    <cellStyle name="Total 2 71" xfId="5080"/>
    <cellStyle name="Total 2 72" xfId="5086"/>
    <cellStyle name="Total 2 73" xfId="5093"/>
    <cellStyle name="Total 2 74" xfId="5100"/>
    <cellStyle name="Total 2 75" xfId="5105"/>
    <cellStyle name="Total 2 76" xfId="5110"/>
    <cellStyle name="Total 2 77" xfId="5117"/>
    <cellStyle name="Total 2 78" xfId="5124"/>
    <cellStyle name="Total 2 79" xfId="5342"/>
    <cellStyle name="Total 2 8" xfId="1038"/>
    <cellStyle name="Total 2 80" xfId="5603"/>
    <cellStyle name="Total 2 81" xfId="5835"/>
    <cellStyle name="Total 2 82" xfId="5843"/>
    <cellStyle name="Total 2 83" xfId="5849"/>
    <cellStyle name="Total 2 84" xfId="5856"/>
    <cellStyle name="Total 2 85" xfId="5862"/>
    <cellStyle name="Total 2 86" xfId="5868"/>
    <cellStyle name="Total 2 87" xfId="5875"/>
    <cellStyle name="Total 2 88" xfId="5880"/>
    <cellStyle name="Total 2 89" xfId="5885"/>
    <cellStyle name="Total 2 9" xfId="1074"/>
    <cellStyle name="Total 2 90" xfId="5891"/>
    <cellStyle name="Total 2 91" xfId="5896"/>
    <cellStyle name="Total 2 92" xfId="6192"/>
    <cellStyle name="Total 2 93" xfId="6210"/>
    <cellStyle name="Total 2 94" xfId="6219"/>
    <cellStyle name="Total 2 95" xfId="6226"/>
    <cellStyle name="Total 2 96" xfId="6235"/>
    <cellStyle name="Total 2 97" xfId="6243"/>
    <cellStyle name="Total 2 98" xfId="6251"/>
    <cellStyle name="Total 2 99" xfId="6260"/>
    <cellStyle name="Total 2_05_Impactos_Demais PLs_2013_Dados CNJ de jul-12" xfId="369"/>
    <cellStyle name="Total 3" xfId="370"/>
    <cellStyle name="Total 3 10" xfId="1087"/>
    <cellStyle name="Total 3 100" xfId="6278"/>
    <cellStyle name="Total 3 101" xfId="6287"/>
    <cellStyle name="Total 3 102" xfId="6293"/>
    <cellStyle name="Total 3 103" xfId="6485"/>
    <cellStyle name="Total 3 104" xfId="6495"/>
    <cellStyle name="Total 3 105" xfId="6491"/>
    <cellStyle name="Total 3 106" xfId="6507"/>
    <cellStyle name="Total 3 107" xfId="6519"/>
    <cellStyle name="Total 3 108" xfId="6513"/>
    <cellStyle name="Total 3 109" xfId="6530"/>
    <cellStyle name="Total 3 11" xfId="1127"/>
    <cellStyle name="Total 3 110" xfId="6536"/>
    <cellStyle name="Total 3 111" xfId="6521"/>
    <cellStyle name="Total 3 112" xfId="6596"/>
    <cellStyle name="Total 3 113" xfId="6567"/>
    <cellStyle name="Total 3 114" xfId="6599"/>
    <cellStyle name="Total 3 115" xfId="6698"/>
    <cellStyle name="Total 3 12" xfId="1201"/>
    <cellStyle name="Total 3 13" xfId="1447"/>
    <cellStyle name="Total 3 14" xfId="1577"/>
    <cellStyle name="Total 3 15" xfId="1828"/>
    <cellStyle name="Total 3 16" xfId="1954"/>
    <cellStyle name="Total 3 17" xfId="1986"/>
    <cellStyle name="Total 3 18" xfId="2329"/>
    <cellStyle name="Total 3 19" xfId="2842"/>
    <cellStyle name="Total 3 2" xfId="439"/>
    <cellStyle name="Total 3 2 10" xfId="4037"/>
    <cellStyle name="Total 3 2 11" xfId="4047"/>
    <cellStyle name="Total 3 2 12" xfId="4056"/>
    <cellStyle name="Total 3 2 13" xfId="4063"/>
    <cellStyle name="Total 3 2 14" xfId="4070"/>
    <cellStyle name="Total 3 2 15" xfId="4076"/>
    <cellStyle name="Total 3 2 16" xfId="5392"/>
    <cellStyle name="Total 3 2 17" xfId="5423"/>
    <cellStyle name="Total 3 2 18" xfId="5440"/>
    <cellStyle name="Total 3 2 19" xfId="5450"/>
    <cellStyle name="Total 3 2 2" xfId="1182"/>
    <cellStyle name="Total 3 2 20" xfId="5460"/>
    <cellStyle name="Total 3 2 21" xfId="5473"/>
    <cellStyle name="Total 3 2 22" xfId="5486"/>
    <cellStyle name="Total 3 2 23" xfId="5499"/>
    <cellStyle name="Total 3 2 24" xfId="5259"/>
    <cellStyle name="Total 3 2 25" xfId="5514"/>
    <cellStyle name="Total 3 2 26" xfId="5520"/>
    <cellStyle name="Total 3 2 27" xfId="5524"/>
    <cellStyle name="Total 3 2 3" xfId="2432"/>
    <cellStyle name="Total 3 2 4" xfId="3902"/>
    <cellStyle name="Total 3 2 5" xfId="3987"/>
    <cellStyle name="Total 3 2 6" xfId="3998"/>
    <cellStyle name="Total 3 2 7" xfId="4008"/>
    <cellStyle name="Total 3 2 8" xfId="4017"/>
    <cellStyle name="Total 3 2 9" xfId="4027"/>
    <cellStyle name="Total 3 2_TRT3" xfId="2566"/>
    <cellStyle name="Total 3 20" xfId="2845"/>
    <cellStyle name="Total 3 21" xfId="3099"/>
    <cellStyle name="Total 3 22" xfId="3110"/>
    <cellStyle name="Total 3 23" xfId="3127"/>
    <cellStyle name="Total 3 24" xfId="3136"/>
    <cellStyle name="Total 3 25" xfId="3145"/>
    <cellStyle name="Total 3 26" xfId="3153"/>
    <cellStyle name="Total 3 27" xfId="3161"/>
    <cellStyle name="Total 3 28" xfId="3169"/>
    <cellStyle name="Total 3 29" xfId="3176"/>
    <cellStyle name="Total 3 3" xfId="444"/>
    <cellStyle name="Total 3 3 2" xfId="1188"/>
    <cellStyle name="Total 3 3_TRT3" xfId="2567"/>
    <cellStyle name="Total 3 30" xfId="3183"/>
    <cellStyle name="Total 3 31" xfId="3190"/>
    <cellStyle name="Total 3 32" xfId="3420"/>
    <cellStyle name="Total 3 33" xfId="3444"/>
    <cellStyle name="Total 3 34" xfId="3462"/>
    <cellStyle name="Total 3 35" xfId="3480"/>
    <cellStyle name="Total 3 36" xfId="3493"/>
    <cellStyle name="Total 3 37" xfId="3502"/>
    <cellStyle name="Total 3 38" xfId="3511"/>
    <cellStyle name="Total 3 39" xfId="3519"/>
    <cellStyle name="Total 3 4" xfId="791"/>
    <cellStyle name="Total 3 40" xfId="3527"/>
    <cellStyle name="Total 3 41" xfId="3534"/>
    <cellStyle name="Total 3 42" xfId="3542"/>
    <cellStyle name="Total 3 43" xfId="3549"/>
    <cellStyle name="Total 3 44" xfId="3556"/>
    <cellStyle name="Total 3 45" xfId="3699"/>
    <cellStyle name="Total 3 46" xfId="4253"/>
    <cellStyle name="Total 3 47" xfId="4473"/>
    <cellStyle name="Total 3 48" xfId="4486"/>
    <cellStyle name="Total 3 49" xfId="4496"/>
    <cellStyle name="Total 3 5" xfId="873"/>
    <cellStyle name="Total 3 50" xfId="4504"/>
    <cellStyle name="Total 3 51" xfId="4512"/>
    <cellStyle name="Total 3 52" xfId="4520"/>
    <cellStyle name="Total 3 53" xfId="4528"/>
    <cellStyle name="Total 3 54" xfId="4536"/>
    <cellStyle name="Total 3 55" xfId="4544"/>
    <cellStyle name="Total 3 56" xfId="4551"/>
    <cellStyle name="Total 3 57" xfId="4723"/>
    <cellStyle name="Total 3 58" xfId="4733"/>
    <cellStyle name="Total 3 59" xfId="4743"/>
    <cellStyle name="Total 3 6" xfId="882"/>
    <cellStyle name="Total 3 60" xfId="4752"/>
    <cellStyle name="Total 3 61" xfId="4761"/>
    <cellStyle name="Total 3 62" xfId="4770"/>
    <cellStyle name="Total 3 63" xfId="4779"/>
    <cellStyle name="Total 3 64" xfId="4788"/>
    <cellStyle name="Total 3 65" xfId="4796"/>
    <cellStyle name="Total 3 66" xfId="5048"/>
    <cellStyle name="Total 3 67" xfId="5062"/>
    <cellStyle name="Total 3 68" xfId="5071"/>
    <cellStyle name="Total 3 69" xfId="5077"/>
    <cellStyle name="Total 3 7" xfId="1040"/>
    <cellStyle name="Total 3 70" xfId="5082"/>
    <cellStyle name="Total 3 71" xfId="5088"/>
    <cellStyle name="Total 3 72" xfId="5095"/>
    <cellStyle name="Total 3 73" xfId="5102"/>
    <cellStyle name="Total 3 74" xfId="5107"/>
    <cellStyle name="Total 3 75" xfId="5112"/>
    <cellStyle name="Total 3 76" xfId="5119"/>
    <cellStyle name="Total 3 77" xfId="5126"/>
    <cellStyle name="Total 3 78" xfId="5344"/>
    <cellStyle name="Total 3 79" xfId="5601"/>
    <cellStyle name="Total 3 8" xfId="1076"/>
    <cellStyle name="Total 3 80" xfId="5837"/>
    <cellStyle name="Total 3 81" xfId="5845"/>
    <cellStyle name="Total 3 82" xfId="5851"/>
    <cellStyle name="Total 3 83" xfId="5858"/>
    <cellStyle name="Total 3 84" xfId="5864"/>
    <cellStyle name="Total 3 85" xfId="5870"/>
    <cellStyle name="Total 3 86" xfId="5877"/>
    <cellStyle name="Total 3 87" xfId="5882"/>
    <cellStyle name="Total 3 88" xfId="5887"/>
    <cellStyle name="Total 3 89" xfId="5893"/>
    <cellStyle name="Total 3 9" xfId="1083"/>
    <cellStyle name="Total 3 90" xfId="5898"/>
    <cellStyle name="Total 3 91" xfId="6194"/>
    <cellStyle name="Total 3 92" xfId="6212"/>
    <cellStyle name="Total 3 93" xfId="6221"/>
    <cellStyle name="Total 3 94" xfId="6228"/>
    <cellStyle name="Total 3 95" xfId="6237"/>
    <cellStyle name="Total 3 96" xfId="6245"/>
    <cellStyle name="Total 3 97" xfId="6253"/>
    <cellStyle name="Total 3 98" xfId="6262"/>
    <cellStyle name="Total 3 99" xfId="6272"/>
    <cellStyle name="Total 3_TRT1" xfId="2809"/>
    <cellStyle name="Total 4" xfId="371"/>
    <cellStyle name="Total 4 10" xfId="1086"/>
    <cellStyle name="Total 4 100" xfId="6279"/>
    <cellStyle name="Total 4 101" xfId="6288"/>
    <cellStyle name="Total 4 102" xfId="6294"/>
    <cellStyle name="Total 4 103" xfId="6486"/>
    <cellStyle name="Total 4 104" xfId="6496"/>
    <cellStyle name="Total 4 105" xfId="6492"/>
    <cellStyle name="Total 4 106" xfId="6508"/>
    <cellStyle name="Total 4 107" xfId="6520"/>
    <cellStyle name="Total 4 108" xfId="6514"/>
    <cellStyle name="Total 4 109" xfId="6531"/>
    <cellStyle name="Total 4 11" xfId="1128"/>
    <cellStyle name="Total 4 110" xfId="6537"/>
    <cellStyle name="Total 4 111" xfId="6522"/>
    <cellStyle name="Total 4 112" xfId="6597"/>
    <cellStyle name="Total 4 113" xfId="6566"/>
    <cellStyle name="Total 4 114" xfId="6600"/>
    <cellStyle name="Total 4 115" xfId="6699"/>
    <cellStyle name="Total 4 12" xfId="1200"/>
    <cellStyle name="Total 4 13" xfId="1448"/>
    <cellStyle name="Total 4 14" xfId="1576"/>
    <cellStyle name="Total 4 15" xfId="1829"/>
    <cellStyle name="Total 4 16" xfId="1955"/>
    <cellStyle name="Total 4 17" xfId="1987"/>
    <cellStyle name="Total 4 18" xfId="2330"/>
    <cellStyle name="Total 4 19" xfId="2841"/>
    <cellStyle name="Total 4 2" xfId="438"/>
    <cellStyle name="Total 4 2 10" xfId="4038"/>
    <cellStyle name="Total 4 2 11" xfId="4048"/>
    <cellStyle name="Total 4 2 12" xfId="4057"/>
    <cellStyle name="Total 4 2 13" xfId="4064"/>
    <cellStyle name="Total 4 2 14" xfId="4071"/>
    <cellStyle name="Total 4 2 15" xfId="4077"/>
    <cellStyle name="Total 4 2 16" xfId="5393"/>
    <cellStyle name="Total 4 2 17" xfId="5424"/>
    <cellStyle name="Total 4 2 18" xfId="5441"/>
    <cellStyle name="Total 4 2 19" xfId="5451"/>
    <cellStyle name="Total 4 2 2" xfId="1183"/>
    <cellStyle name="Total 4 2 20" xfId="5461"/>
    <cellStyle name="Total 4 2 21" xfId="5474"/>
    <cellStyle name="Total 4 2 22" xfId="5487"/>
    <cellStyle name="Total 4 2 23" xfId="5500"/>
    <cellStyle name="Total 4 2 24" xfId="5503"/>
    <cellStyle name="Total 4 2 25" xfId="5515"/>
    <cellStyle name="Total 4 2 26" xfId="5521"/>
    <cellStyle name="Total 4 2 27" xfId="5525"/>
    <cellStyle name="Total 4 2 3" xfId="2433"/>
    <cellStyle name="Total 4 2 4" xfId="3903"/>
    <cellStyle name="Total 4 2 5" xfId="3988"/>
    <cellStyle name="Total 4 2 6" xfId="3999"/>
    <cellStyle name="Total 4 2 7" xfId="4009"/>
    <cellStyle name="Total 4 2 8" xfId="4018"/>
    <cellStyle name="Total 4 2 9" xfId="4028"/>
    <cellStyle name="Total 4 2_TRT3" xfId="2568"/>
    <cellStyle name="Total 4 20" xfId="2840"/>
    <cellStyle name="Total 4 21" xfId="3100"/>
    <cellStyle name="Total 4 22" xfId="3111"/>
    <cellStyle name="Total 4 23" xfId="3128"/>
    <cellStyle name="Total 4 24" xfId="3137"/>
    <cellStyle name="Total 4 25" xfId="3146"/>
    <cellStyle name="Total 4 26" xfId="3154"/>
    <cellStyle name="Total 4 27" xfId="3162"/>
    <cellStyle name="Total 4 28" xfId="3170"/>
    <cellStyle name="Total 4 29" xfId="3177"/>
    <cellStyle name="Total 4 3" xfId="443"/>
    <cellStyle name="Total 4 3 2" xfId="1189"/>
    <cellStyle name="Total 4 3_TRT3" xfId="2569"/>
    <cellStyle name="Total 4 30" xfId="3184"/>
    <cellStyle name="Total 4 31" xfId="3191"/>
    <cellStyle name="Total 4 32" xfId="3421"/>
    <cellStyle name="Total 4 33" xfId="3445"/>
    <cellStyle name="Total 4 34" xfId="3463"/>
    <cellStyle name="Total 4 35" xfId="3481"/>
    <cellStyle name="Total 4 36" xfId="3494"/>
    <cellStyle name="Total 4 37" xfId="3503"/>
    <cellStyle name="Total 4 38" xfId="3512"/>
    <cellStyle name="Total 4 39" xfId="3520"/>
    <cellStyle name="Total 4 4" xfId="792"/>
    <cellStyle name="Total 4 40" xfId="3528"/>
    <cellStyle name="Total 4 41" xfId="3535"/>
    <cellStyle name="Total 4 42" xfId="3543"/>
    <cellStyle name="Total 4 43" xfId="3550"/>
    <cellStyle name="Total 4 44" xfId="3557"/>
    <cellStyle name="Total 4 45" xfId="3700"/>
    <cellStyle name="Total 4 46" xfId="4252"/>
    <cellStyle name="Total 4 47" xfId="4474"/>
    <cellStyle name="Total 4 48" xfId="4487"/>
    <cellStyle name="Total 4 49" xfId="4497"/>
    <cellStyle name="Total 4 5" xfId="874"/>
    <cellStyle name="Total 4 50" xfId="4505"/>
    <cellStyle name="Total 4 51" xfId="4513"/>
    <cellStyle name="Total 4 52" xfId="4521"/>
    <cellStyle name="Total 4 53" xfId="4529"/>
    <cellStyle name="Total 4 54" xfId="4537"/>
    <cellStyle name="Total 4 55" xfId="4545"/>
    <cellStyle name="Total 4 56" xfId="4552"/>
    <cellStyle name="Total 4 57" xfId="4724"/>
    <cellStyle name="Total 4 58" xfId="4734"/>
    <cellStyle name="Total 4 59" xfId="4744"/>
    <cellStyle name="Total 4 6" xfId="883"/>
    <cellStyle name="Total 4 60" xfId="4753"/>
    <cellStyle name="Total 4 61" xfId="4762"/>
    <cellStyle name="Total 4 62" xfId="4771"/>
    <cellStyle name="Total 4 63" xfId="4780"/>
    <cellStyle name="Total 4 64" xfId="4789"/>
    <cellStyle name="Total 4 65" xfId="4797"/>
    <cellStyle name="Total 4 66" xfId="5049"/>
    <cellStyle name="Total 4 67" xfId="5063"/>
    <cellStyle name="Total 4 68" xfId="5072"/>
    <cellStyle name="Total 4 69" xfId="5078"/>
    <cellStyle name="Total 4 7" xfId="1041"/>
    <cellStyle name="Total 4 70" xfId="5083"/>
    <cellStyle name="Total 4 71" xfId="5089"/>
    <cellStyle name="Total 4 72" xfId="5096"/>
    <cellStyle name="Total 4 73" xfId="5103"/>
    <cellStyle name="Total 4 74" xfId="5108"/>
    <cellStyle name="Total 4 75" xfId="5113"/>
    <cellStyle name="Total 4 76" xfId="5120"/>
    <cellStyle name="Total 4 77" xfId="5127"/>
    <cellStyle name="Total 4 78" xfId="5345"/>
    <cellStyle name="Total 4 79" xfId="5600"/>
    <cellStyle name="Total 4 8" xfId="1077"/>
    <cellStyle name="Total 4 80" xfId="5838"/>
    <cellStyle name="Total 4 81" xfId="5846"/>
    <cellStyle name="Total 4 82" xfId="5852"/>
    <cellStyle name="Total 4 83" xfId="5859"/>
    <cellStyle name="Total 4 84" xfId="5865"/>
    <cellStyle name="Total 4 85" xfId="5871"/>
    <cellStyle name="Total 4 86" xfId="5878"/>
    <cellStyle name="Total 4 87" xfId="5883"/>
    <cellStyle name="Total 4 88" xfId="5888"/>
    <cellStyle name="Total 4 89" xfId="5894"/>
    <cellStyle name="Total 4 9" xfId="1084"/>
    <cellStyle name="Total 4 90" xfId="5899"/>
    <cellStyle name="Total 4 91" xfId="6195"/>
    <cellStyle name="Total 4 92" xfId="6213"/>
    <cellStyle name="Total 4 93" xfId="6222"/>
    <cellStyle name="Total 4 94" xfId="6229"/>
    <cellStyle name="Total 4 95" xfId="6238"/>
    <cellStyle name="Total 4 96" xfId="6246"/>
    <cellStyle name="Total 4 97" xfId="6254"/>
    <cellStyle name="Total 4 98" xfId="6263"/>
    <cellStyle name="Total 4 99" xfId="6273"/>
    <cellStyle name="Total 4_TRT1" xfId="2810"/>
    <cellStyle name="V¡rgula" xfId="372"/>
    <cellStyle name="V¡rgula 2" xfId="793"/>
    <cellStyle name="V¡rgula 3" xfId="1857"/>
    <cellStyle name="V¡rgula 4" xfId="2331"/>
    <cellStyle name="V¡rgula_TRT1" xfId="2811"/>
    <cellStyle name="V¡rgula0" xfId="373"/>
    <cellStyle name="V¡rgula0 2" xfId="794"/>
    <cellStyle name="V¡rgula0 3" xfId="1858"/>
    <cellStyle name="V¡rgula0 4" xfId="2332"/>
    <cellStyle name="V¡rgula0_TRT1" xfId="2812"/>
    <cellStyle name="Vírgul - Estilo1" xfId="374"/>
    <cellStyle name="Vírgul - Estilo1 2" xfId="795"/>
    <cellStyle name="Vírgul - Estilo1 3" xfId="1043"/>
    <cellStyle name="Vírgul - Estilo1 4" xfId="2333"/>
    <cellStyle name="Vírgul - Estilo1_TRT3" xfId="2570"/>
    <cellStyle name="Vírgula 2" xfId="375"/>
    <cellStyle name="Vírgula 2 10" xfId="1122"/>
    <cellStyle name="Vírgula 2 100" xfId="4790"/>
    <cellStyle name="Vírgula 2 101" xfId="5050"/>
    <cellStyle name="Vírgula 2 102" xfId="5188"/>
    <cellStyle name="Vírgula 2 103" xfId="5347"/>
    <cellStyle name="Vírgula 2 104" xfId="5822"/>
    <cellStyle name="Vírgula 2 105" xfId="6196"/>
    <cellStyle name="Vírgula 2 106" xfId="6480"/>
    <cellStyle name="Vírgula 2 107" xfId="6627"/>
    <cellStyle name="Vírgula 2 108" xfId="6700"/>
    <cellStyle name="Vírgula 2 11" xfId="1136"/>
    <cellStyle name="Vírgula 2 12" xfId="1198"/>
    <cellStyle name="Vírgula 2 13" xfId="1226"/>
    <cellStyle name="Vírgula 2 14" xfId="1476"/>
    <cellStyle name="Vírgula 2 15" xfId="1537"/>
    <cellStyle name="Vírgula 2 16" xfId="1547"/>
    <cellStyle name="Vírgula 2 17" xfId="1602"/>
    <cellStyle name="Vírgula 2 18" xfId="1859"/>
    <cellStyle name="Vírgula 2 19" xfId="1896"/>
    <cellStyle name="Vírgula 2 2" xfId="376"/>
    <cellStyle name="Vírgula 2 2 2" xfId="797"/>
    <cellStyle name="Vírgula 2 2 2 2" xfId="2435"/>
    <cellStyle name="Vírgula 2 2 3" xfId="1045"/>
    <cellStyle name="Vírgula 2 2 4" xfId="1477"/>
    <cellStyle name="Vírgula 2 2 5" xfId="1860"/>
    <cellStyle name="Vírgula 2 2 6" xfId="2335"/>
    <cellStyle name="Vírgula 2 2_TRT1" xfId="2814"/>
    <cellStyle name="Vírgula 2 20" xfId="1910"/>
    <cellStyle name="Vírgula 2 21" xfId="1922"/>
    <cellStyle name="Vírgula 2 22" xfId="1956"/>
    <cellStyle name="Vírgula 2 23" xfId="1988"/>
    <cellStyle name="Vírgula 2 24" xfId="1994"/>
    <cellStyle name="Vírgula 2 25" xfId="2015"/>
    <cellStyle name="Vírgula 2 26" xfId="2334"/>
    <cellStyle name="Vírgula 2 27" xfId="2350"/>
    <cellStyle name="Vírgula 2 28" xfId="2356"/>
    <cellStyle name="Vírgula 2 29" xfId="2441"/>
    <cellStyle name="Vírgula 2 3" xfId="389"/>
    <cellStyle name="Vírgula 2 3 2" xfId="820"/>
    <cellStyle name="Vírgula 2 3 3" xfId="1184"/>
    <cellStyle name="Vírgula 2 3 4" xfId="2434"/>
    <cellStyle name="Vírgula 2 3 5" xfId="5394"/>
    <cellStyle name="Vírgula 2 3_TRT3" xfId="2571"/>
    <cellStyle name="Vírgula 2 30" xfId="2497"/>
    <cellStyle name="Vírgula 2 31" xfId="3064"/>
    <cellStyle name="Vírgula 2 32" xfId="3069"/>
    <cellStyle name="Vírgula 2 33" xfId="3086"/>
    <cellStyle name="Vírgula 2 34" xfId="3070"/>
    <cellStyle name="Vírgula 2 35" xfId="3104"/>
    <cellStyle name="Vírgula 2 36" xfId="3114"/>
    <cellStyle name="Vírgula 2 37" xfId="3130"/>
    <cellStyle name="Vírgula 2 38" xfId="3138"/>
    <cellStyle name="Vírgula 2 39" xfId="3147"/>
    <cellStyle name="Vírgula 2 4" xfId="733"/>
    <cellStyle name="Vírgula 2 40" xfId="3155"/>
    <cellStyle name="Vírgula 2 41" xfId="3163"/>
    <cellStyle name="Vírgula 2 42" xfId="3171"/>
    <cellStyle name="Vírgula 2 43" xfId="3178"/>
    <cellStyle name="Vírgula 2 44" xfId="3185"/>
    <cellStyle name="Vírgula 2 45" xfId="3192"/>
    <cellStyle name="Vírgula 2 46" xfId="3425"/>
    <cellStyle name="Vírgula 2 47" xfId="3449"/>
    <cellStyle name="Vírgula 2 48" xfId="3466"/>
    <cellStyle name="Vírgula 2 49" xfId="3483"/>
    <cellStyle name="Vírgula 2 5" xfId="796"/>
    <cellStyle name="Vírgula 2 50" xfId="3495"/>
    <cellStyle name="Vírgula 2 51" xfId="3504"/>
    <cellStyle name="Vírgula 2 52" xfId="3513"/>
    <cellStyle name="Vírgula 2 53" xfId="3521"/>
    <cellStyle name="Vírgula 2 54" xfId="3529"/>
    <cellStyle name="Vírgula 2 55" xfId="3536"/>
    <cellStyle name="Vírgula 2 56" xfId="3544"/>
    <cellStyle name="Vírgula 2 57" xfId="3551"/>
    <cellStyle name="Vírgula 2 58" xfId="3558"/>
    <cellStyle name="Vírgula 2 59" xfId="3703"/>
    <cellStyle name="Vírgula 2 6" xfId="812"/>
    <cellStyle name="Vírgula 2 60" xfId="3575"/>
    <cellStyle name="Vírgula 2 61" xfId="3633"/>
    <cellStyle name="Vírgula 2 62" xfId="3957"/>
    <cellStyle name="Vírgula 2 63" xfId="3685"/>
    <cellStyle name="Vírgula 2 64" xfId="3678"/>
    <cellStyle name="Vírgula 2 65" xfId="3928"/>
    <cellStyle name="Vírgula 2 66" xfId="3662"/>
    <cellStyle name="Vírgula 2 67" xfId="3981"/>
    <cellStyle name="Vírgula 2 68" xfId="3620"/>
    <cellStyle name="Vírgula 2 69" xfId="3896"/>
    <cellStyle name="Vírgula 2 7" xfId="875"/>
    <cellStyle name="Vírgula 2 70" xfId="4014"/>
    <cellStyle name="Vírgula 2 71" xfId="4223"/>
    <cellStyle name="Vírgula 2 72" xfId="4237"/>
    <cellStyle name="Vírgula 2 73" xfId="4219"/>
    <cellStyle name="Vírgula 2 74" xfId="4232"/>
    <cellStyle name="Vírgula 2 75" xfId="4212"/>
    <cellStyle name="Vírgula 2 76" xfId="4229"/>
    <cellStyle name="Vírgula 2 77" xfId="4206"/>
    <cellStyle name="Vírgula 2 78" xfId="4181"/>
    <cellStyle name="Vírgula 2 79" xfId="4201"/>
    <cellStyle name="Vírgula 2 8" xfId="1044"/>
    <cellStyle name="Vírgula 2 80" xfId="4183"/>
    <cellStyle name="Vírgula 2 81" xfId="4458"/>
    <cellStyle name="Vírgula 2 82" xfId="4465"/>
    <cellStyle name="Vírgula 2 83" xfId="4477"/>
    <cellStyle name="Vírgula 2 84" xfId="4490"/>
    <cellStyle name="Vírgula 2 85" xfId="4498"/>
    <cellStyle name="Vírgula 2 86" xfId="4506"/>
    <cellStyle name="Vírgula 2 87" xfId="4514"/>
    <cellStyle name="Vírgula 2 88" xfId="4522"/>
    <cellStyle name="Vírgula 2 89" xfId="4530"/>
    <cellStyle name="Vírgula 2 9" xfId="1035"/>
    <cellStyle name="Vírgula 2 90" xfId="4538"/>
    <cellStyle name="Vírgula 2 91" xfId="4546"/>
    <cellStyle name="Vírgula 2 92" xfId="4553"/>
    <cellStyle name="Vírgula 2 93" xfId="4725"/>
    <cellStyle name="Vírgula 2 94" xfId="4735"/>
    <cellStyle name="Vírgula 2 95" xfId="4745"/>
    <cellStyle name="Vírgula 2 96" xfId="4754"/>
    <cellStyle name="Vírgula 2 97" xfId="4763"/>
    <cellStyle name="Vírgula 2 98" xfId="4772"/>
    <cellStyle name="Vírgula 2 99" xfId="4781"/>
    <cellStyle name="Vírgula 2_TRT1" xfId="2813"/>
    <cellStyle name="Vírgula 3" xfId="377"/>
    <cellStyle name="Vírgula 3 2" xfId="798"/>
    <cellStyle name="Vírgula 3 2 2" xfId="2436"/>
    <cellStyle name="Vírgula 3 3" xfId="1046"/>
    <cellStyle name="Vírgula 3 4" xfId="1478"/>
    <cellStyle name="Vírgula 3 5" xfId="1861"/>
    <cellStyle name="Vírgula 3 6" xfId="2336"/>
    <cellStyle name="Vírgula 3_TRT1" xfId="2815"/>
    <cellStyle name="Vírgula 4" xfId="378"/>
    <cellStyle name="Vírgula 4 2" xfId="799"/>
    <cellStyle name="Vírgula 4 2 2" xfId="2437"/>
    <cellStyle name="Vírgula 4 3" xfId="1047"/>
    <cellStyle name="Vírgula 4 4" xfId="1479"/>
    <cellStyle name="Vírgula 4 5" xfId="1862"/>
    <cellStyle name="Vírgula 4 6" xfId="2337"/>
    <cellStyle name="Vírgula 4_TRT1" xfId="2816"/>
    <cellStyle name="Vírgula 5" xfId="379"/>
    <cellStyle name="Vírgula 5 10" xfId="4220"/>
    <cellStyle name="Vírgula 5 2" xfId="800"/>
    <cellStyle name="Vírgula 5 2 2" xfId="1195"/>
    <cellStyle name="Vírgula 5 2_TRT8" xfId="2508"/>
    <cellStyle name="Vírgula 5 3" xfId="1048"/>
    <cellStyle name="Vírgula 5 4" xfId="1480"/>
    <cellStyle name="Vírgula 5 5" xfId="1863"/>
    <cellStyle name="Vírgula 5 6" xfId="2338"/>
    <cellStyle name="Vírgula 5 7" xfId="2837"/>
    <cellStyle name="Vírgula 5 8" xfId="4224"/>
    <cellStyle name="Vírgula 5 9" xfId="4238"/>
    <cellStyle name="Vírgula 5_TRT1" xfId="2817"/>
    <cellStyle name="Vírgula0" xfId="380"/>
    <cellStyle name="Vírgula0 2" xfId="801"/>
    <cellStyle name="Vírgula0 3" xfId="1049"/>
    <cellStyle name="Vírgula0 4" xfId="1864"/>
    <cellStyle name="Vírgula0 5" xfId="2339"/>
    <cellStyle name="Vírgula0_TRT1" xfId="2818"/>
    <cellStyle name="Warning" xfId="1561"/>
    <cellStyle name="Warning 2" xfId="2475"/>
    <cellStyle name="Warning 3" xfId="4095"/>
    <cellStyle name="Warning 4" xfId="5543"/>
    <cellStyle name="Warning Text" xfId="381"/>
    <cellStyle name="Warning Text 2" xfId="802"/>
    <cellStyle name="Warning Text 3" xfId="1481"/>
    <cellStyle name="Warning Text 4" xfId="1865"/>
    <cellStyle name="Warning Text 5" xfId="2340"/>
    <cellStyle name="Warning Text_TRT1" xfId="2819"/>
    <cellStyle name="Warning_TRT15" xfId="2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view="pageBreakPreview" zoomScaleNormal="100" zoomScaleSheetLayoutView="100" workbookViewId="0">
      <selection activeCell="B5" sqref="B5:N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95" t="s">
        <v>32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B2" s="95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B3" s="95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B4" s="96" t="s">
        <v>70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6.75" customHeight="1">
      <c r="B5" s="479" t="s">
        <v>24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</row>
    <row r="6" spans="1:14" ht="37.5" customHeight="1">
      <c r="B6" s="37" t="s">
        <v>38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1" customHeight="1">
      <c r="B7" s="475" t="s">
        <v>37</v>
      </c>
      <c r="C7" s="475"/>
      <c r="D7" s="475"/>
      <c r="E7" s="475"/>
      <c r="F7" s="475" t="s">
        <v>33</v>
      </c>
      <c r="G7" s="475"/>
      <c r="H7" s="475"/>
      <c r="I7" s="475"/>
      <c r="J7" s="475"/>
      <c r="K7" s="475" t="s">
        <v>28</v>
      </c>
      <c r="L7" s="475"/>
      <c r="M7" s="475"/>
      <c r="N7" s="475"/>
    </row>
    <row r="8" spans="1:14" ht="15.75" customHeight="1">
      <c r="B8" s="475"/>
      <c r="C8" s="475"/>
      <c r="D8" s="475"/>
      <c r="E8" s="475"/>
      <c r="F8" s="475" t="s">
        <v>13</v>
      </c>
      <c r="G8" s="475"/>
      <c r="H8" s="475"/>
      <c r="I8" s="475" t="s">
        <v>14</v>
      </c>
      <c r="J8" s="475" t="s">
        <v>15</v>
      </c>
      <c r="K8" s="475" t="s">
        <v>30</v>
      </c>
      <c r="L8" s="475" t="s">
        <v>31</v>
      </c>
      <c r="M8" s="475" t="s">
        <v>15</v>
      </c>
      <c r="N8" s="475" t="s">
        <v>29</v>
      </c>
    </row>
    <row r="9" spans="1:14" ht="26.25" customHeight="1">
      <c r="B9" s="475"/>
      <c r="C9" s="475"/>
      <c r="D9" s="475"/>
      <c r="E9" s="475"/>
      <c r="F9" s="6" t="s">
        <v>16</v>
      </c>
      <c r="G9" s="6" t="s">
        <v>17</v>
      </c>
      <c r="H9" s="6" t="s">
        <v>23</v>
      </c>
      <c r="I9" s="475"/>
      <c r="J9" s="475"/>
      <c r="K9" s="475"/>
      <c r="L9" s="475"/>
      <c r="M9" s="475"/>
      <c r="N9" s="475"/>
    </row>
    <row r="10" spans="1:14">
      <c r="A10" s="3"/>
      <c r="B10" s="10"/>
      <c r="C10" s="19"/>
      <c r="D10" s="20"/>
      <c r="E10" s="21">
        <v>13</v>
      </c>
      <c r="F10" s="7">
        <f>SUM('TST:TRT24'!F10)</f>
        <v>9559</v>
      </c>
      <c r="G10" s="7">
        <f>SUM('TST:TRT24'!G10)</f>
        <v>5</v>
      </c>
      <c r="H10" s="7">
        <f>F10+G10</f>
        <v>9564</v>
      </c>
      <c r="I10" s="7">
        <f>SUM('TST:TRT24'!I10)</f>
        <v>0</v>
      </c>
      <c r="J10" s="7">
        <f>H10+I10</f>
        <v>9564</v>
      </c>
      <c r="K10" s="8">
        <f>SUM('TST:TRT24'!K10)</f>
        <v>7303</v>
      </c>
      <c r="L10" s="8">
        <f>SUM('TST:TRT24'!L10)</f>
        <v>1384</v>
      </c>
      <c r="M10" s="9">
        <f>K10+L10</f>
        <v>8687</v>
      </c>
      <c r="N10" s="8">
        <f>SUM('TST:TRT24'!N10)</f>
        <v>1591</v>
      </c>
    </row>
    <row r="11" spans="1:14">
      <c r="A11" s="3"/>
      <c r="B11" s="11" t="s">
        <v>1</v>
      </c>
      <c r="C11" s="22" t="s">
        <v>0</v>
      </c>
      <c r="D11" s="20"/>
      <c r="E11" s="21">
        <v>12</v>
      </c>
      <c r="F11" s="7">
        <f>SUM('TST:TRT24'!F11)</f>
        <v>1286</v>
      </c>
      <c r="G11" s="7">
        <f>SUM('TST:TRT24'!G11)</f>
        <v>0</v>
      </c>
      <c r="H11" s="7">
        <f t="shared" ref="H11:H22" si="0">F11+G11</f>
        <v>1286</v>
      </c>
      <c r="I11" s="7">
        <f>SUM('TST:TRT24'!I11)</f>
        <v>0</v>
      </c>
      <c r="J11" s="7">
        <f t="shared" ref="J11:J50" si="1">H11+I11</f>
        <v>1286</v>
      </c>
      <c r="K11" s="8">
        <f>SUM('TST:TRT24'!K11)</f>
        <v>42</v>
      </c>
      <c r="L11" s="8">
        <f>SUM('TST:TRT24'!L11)</f>
        <v>22</v>
      </c>
      <c r="M11" s="9">
        <f t="shared" ref="M11:M22" si="2">K11+L11</f>
        <v>64</v>
      </c>
      <c r="N11" s="8">
        <f>SUM('TST:TRT24'!N11)</f>
        <v>29</v>
      </c>
    </row>
    <row r="12" spans="1:14">
      <c r="A12" s="3"/>
      <c r="B12" s="11" t="s">
        <v>2</v>
      </c>
      <c r="C12" s="23"/>
      <c r="D12" s="24" t="s">
        <v>6</v>
      </c>
      <c r="E12" s="21">
        <v>11</v>
      </c>
      <c r="F12" s="7">
        <f>SUM('TST:TRT24'!F12)</f>
        <v>956</v>
      </c>
      <c r="G12" s="7">
        <f>SUM('TST:TRT24'!G12)</f>
        <v>1</v>
      </c>
      <c r="H12" s="7">
        <f t="shared" si="0"/>
        <v>957</v>
      </c>
      <c r="I12" s="7">
        <f>SUM('TST:TRT24'!I12)</f>
        <v>0</v>
      </c>
      <c r="J12" s="7">
        <f t="shared" si="1"/>
        <v>957</v>
      </c>
      <c r="K12" s="8">
        <f>SUM('TST:TRT24'!K12)</f>
        <v>31</v>
      </c>
      <c r="L12" s="8">
        <f>SUM('TST:TRT24'!L12)</f>
        <v>9</v>
      </c>
      <c r="M12" s="9">
        <f t="shared" si="2"/>
        <v>40</v>
      </c>
      <c r="N12" s="8">
        <f>SUM('TST:TRT24'!N12)</f>
        <v>10</v>
      </c>
    </row>
    <row r="13" spans="1:14">
      <c r="A13" s="3"/>
      <c r="B13" s="11" t="s">
        <v>1</v>
      </c>
      <c r="C13" s="22"/>
      <c r="D13" s="24" t="s">
        <v>10</v>
      </c>
      <c r="E13" s="21">
        <v>10</v>
      </c>
      <c r="F13" s="7">
        <f>SUM('TST:TRT24'!F13)</f>
        <v>1001</v>
      </c>
      <c r="G13" s="7">
        <f>SUM('TST:TRT24'!G13)</f>
        <v>1</v>
      </c>
      <c r="H13" s="7">
        <f t="shared" si="0"/>
        <v>1002</v>
      </c>
      <c r="I13" s="7">
        <f>SUM('TST:TRT24'!I13)</f>
        <v>0</v>
      </c>
      <c r="J13" s="7">
        <f t="shared" si="1"/>
        <v>1002</v>
      </c>
      <c r="K13" s="8">
        <f>SUM('TST:TRT24'!K13)</f>
        <v>36</v>
      </c>
      <c r="L13" s="8">
        <f>SUM('TST:TRT24'!L13)</f>
        <v>7</v>
      </c>
      <c r="M13" s="9">
        <f t="shared" si="2"/>
        <v>43</v>
      </c>
      <c r="N13" s="8">
        <f>SUM('TST:TRT24'!N13)</f>
        <v>8</v>
      </c>
    </row>
    <row r="14" spans="1:14">
      <c r="A14" s="3"/>
      <c r="B14" s="11" t="s">
        <v>3</v>
      </c>
      <c r="C14" s="22"/>
      <c r="D14" s="24" t="s">
        <v>25</v>
      </c>
      <c r="E14" s="21">
        <v>9</v>
      </c>
      <c r="F14" s="7">
        <f>SUM('TST:TRT24'!F14)</f>
        <v>407</v>
      </c>
      <c r="G14" s="7">
        <f>SUM('TST:TRT24'!G14)</f>
        <v>0</v>
      </c>
      <c r="H14" s="7">
        <f t="shared" si="0"/>
        <v>407</v>
      </c>
      <c r="I14" s="7">
        <f>SUM('TST:TRT24'!I14)</f>
        <v>0</v>
      </c>
      <c r="J14" s="7">
        <f t="shared" si="1"/>
        <v>407</v>
      </c>
      <c r="K14" s="8">
        <f>SUM('TST:TRT24'!K14)</f>
        <v>12</v>
      </c>
      <c r="L14" s="8">
        <f>SUM('TST:TRT24'!L14)</f>
        <v>6</v>
      </c>
      <c r="M14" s="9">
        <f t="shared" si="2"/>
        <v>18</v>
      </c>
      <c r="N14" s="8">
        <f>SUM('TST:TRT24'!N14)</f>
        <v>9</v>
      </c>
    </row>
    <row r="15" spans="1:14">
      <c r="A15" s="3"/>
      <c r="B15" s="11" t="s">
        <v>4</v>
      </c>
      <c r="C15" s="22" t="s">
        <v>5</v>
      </c>
      <c r="D15" s="24" t="s">
        <v>22</v>
      </c>
      <c r="E15" s="21">
        <v>8</v>
      </c>
      <c r="F15" s="7">
        <f>SUM('TST:TRT24'!F15)</f>
        <v>583</v>
      </c>
      <c r="G15" s="7">
        <f>SUM('TST:TRT24'!G15)</f>
        <v>0</v>
      </c>
      <c r="H15" s="7">
        <f t="shared" si="0"/>
        <v>583</v>
      </c>
      <c r="I15" s="7">
        <f>SUM('TST:TRT24'!I15)</f>
        <v>0</v>
      </c>
      <c r="J15" s="7">
        <f t="shared" si="1"/>
        <v>583</v>
      </c>
      <c r="K15" s="8">
        <f>SUM('TST:TRT24'!K15)</f>
        <v>16</v>
      </c>
      <c r="L15" s="8">
        <f>SUM('TST:TRT24'!L15)</f>
        <v>5</v>
      </c>
      <c r="M15" s="9">
        <f t="shared" si="2"/>
        <v>21</v>
      </c>
      <c r="N15" s="8">
        <f>SUM('TST:TRT24'!N15)</f>
        <v>6</v>
      </c>
    </row>
    <row r="16" spans="1:14">
      <c r="A16" s="3"/>
      <c r="B16" s="11" t="s">
        <v>6</v>
      </c>
      <c r="C16" s="22"/>
      <c r="D16" s="24" t="s">
        <v>12</v>
      </c>
      <c r="E16" s="21">
        <v>7</v>
      </c>
      <c r="F16" s="7">
        <f>SUM('TST:TRT24'!F16)</f>
        <v>273</v>
      </c>
      <c r="G16" s="7">
        <f>SUM('TST:TRT24'!G16)</f>
        <v>0</v>
      </c>
      <c r="H16" s="7">
        <f t="shared" si="0"/>
        <v>273</v>
      </c>
      <c r="I16" s="7">
        <f>SUM('TST:TRT24'!I16)</f>
        <v>0</v>
      </c>
      <c r="J16" s="7">
        <f t="shared" si="1"/>
        <v>273</v>
      </c>
      <c r="K16" s="8">
        <f>SUM('TST:TRT24'!K16)</f>
        <v>13</v>
      </c>
      <c r="L16" s="8">
        <f>SUM('TST:TRT24'!L16)</f>
        <v>10</v>
      </c>
      <c r="M16" s="9">
        <f t="shared" si="2"/>
        <v>23</v>
      </c>
      <c r="N16" s="8">
        <f>SUM('TST:TRT24'!N16)</f>
        <v>15</v>
      </c>
    </row>
    <row r="17" spans="1:14">
      <c r="A17" s="3"/>
      <c r="B17" s="11" t="s">
        <v>7</v>
      </c>
      <c r="C17" s="23"/>
      <c r="D17" s="24" t="s">
        <v>4</v>
      </c>
      <c r="E17" s="21">
        <v>6</v>
      </c>
      <c r="F17" s="7">
        <f>SUM('TST:TRT24'!F17)</f>
        <v>159</v>
      </c>
      <c r="G17" s="7">
        <f>SUM('TST:TRT24'!G17)</f>
        <v>1</v>
      </c>
      <c r="H17" s="7">
        <f t="shared" si="0"/>
        <v>160</v>
      </c>
      <c r="I17" s="7">
        <f>SUM('TST:TRT24'!I17)</f>
        <v>0</v>
      </c>
      <c r="J17" s="7">
        <f t="shared" si="1"/>
        <v>160</v>
      </c>
      <c r="K17" s="8">
        <f>SUM('TST:TRT24'!K17)</f>
        <v>10</v>
      </c>
      <c r="L17" s="8">
        <f>SUM('TST:TRT24'!L17)</f>
        <v>5</v>
      </c>
      <c r="M17" s="9">
        <f t="shared" si="2"/>
        <v>15</v>
      </c>
      <c r="N17" s="8">
        <f>SUM('TST:TRT24'!N17)</f>
        <v>7</v>
      </c>
    </row>
    <row r="18" spans="1:14">
      <c r="A18" s="3"/>
      <c r="B18" s="11" t="s">
        <v>1</v>
      </c>
      <c r="C18" s="22"/>
      <c r="D18" s="24" t="s">
        <v>9</v>
      </c>
      <c r="E18" s="21">
        <v>5</v>
      </c>
      <c r="F18" s="7">
        <f>SUM('TST:TRT24'!F18)</f>
        <v>108</v>
      </c>
      <c r="G18" s="7">
        <f>SUM('TST:TRT24'!G18)</f>
        <v>0</v>
      </c>
      <c r="H18" s="7">
        <f t="shared" si="0"/>
        <v>108</v>
      </c>
      <c r="I18" s="7">
        <f>SUM('TST:TRT24'!I18)</f>
        <v>0</v>
      </c>
      <c r="J18" s="7">
        <f t="shared" si="1"/>
        <v>108</v>
      </c>
      <c r="K18" s="8">
        <f>SUM('TST:TRT24'!K18)</f>
        <v>8</v>
      </c>
      <c r="L18" s="8">
        <f>SUM('TST:TRT24'!L18)</f>
        <v>9</v>
      </c>
      <c r="M18" s="9">
        <f t="shared" si="2"/>
        <v>17</v>
      </c>
      <c r="N18" s="8">
        <f>SUM('TST:TRT24'!N18)</f>
        <v>10</v>
      </c>
    </row>
    <row r="19" spans="1:14">
      <c r="A19" s="3"/>
      <c r="B19" s="11"/>
      <c r="C19" s="22"/>
      <c r="D19" s="24" t="s">
        <v>12</v>
      </c>
      <c r="E19" s="21">
        <v>4</v>
      </c>
      <c r="F19" s="7">
        <f>SUM('TST:TRT24'!F19)</f>
        <v>82</v>
      </c>
      <c r="G19" s="7">
        <f>SUM('TST:TRT24'!G19)</f>
        <v>3</v>
      </c>
      <c r="H19" s="7">
        <f t="shared" si="0"/>
        <v>85</v>
      </c>
      <c r="I19" s="7">
        <f>SUM('TST:TRT24'!I19)</f>
        <v>0</v>
      </c>
      <c r="J19" s="7">
        <f t="shared" si="1"/>
        <v>85</v>
      </c>
      <c r="K19" s="8">
        <f>SUM('TST:TRT24'!K19)</f>
        <v>8</v>
      </c>
      <c r="L19" s="8">
        <f>SUM('TST:TRT24'!L19)</f>
        <v>9</v>
      </c>
      <c r="M19" s="9">
        <f t="shared" si="2"/>
        <v>17</v>
      </c>
      <c r="N19" s="8">
        <f>SUM('TST:TRT24'!N19)</f>
        <v>13</v>
      </c>
    </row>
    <row r="20" spans="1:14">
      <c r="A20" s="3"/>
      <c r="B20" s="11"/>
      <c r="C20" s="22" t="s">
        <v>1</v>
      </c>
      <c r="D20" s="20"/>
      <c r="E20" s="21">
        <v>3</v>
      </c>
      <c r="F20" s="7">
        <f>SUM('TST:TRT24'!F20)</f>
        <v>0</v>
      </c>
      <c r="G20" s="7">
        <f>SUM('TST:TRT24'!G20)</f>
        <v>394</v>
      </c>
      <c r="H20" s="7">
        <f t="shared" si="0"/>
        <v>394</v>
      </c>
      <c r="I20" s="7">
        <f>SUM('TST:TRT24'!I20)</f>
        <v>0</v>
      </c>
      <c r="J20" s="7">
        <f t="shared" si="1"/>
        <v>394</v>
      </c>
      <c r="K20" s="8">
        <f>SUM('TST:TRT24'!K20)</f>
        <v>2</v>
      </c>
      <c r="L20" s="8">
        <f>SUM('TST:TRT24'!L20)</f>
        <v>4</v>
      </c>
      <c r="M20" s="9">
        <f t="shared" si="2"/>
        <v>6</v>
      </c>
      <c r="N20" s="8">
        <f>SUM('TST:TRT24'!N20)</f>
        <v>5</v>
      </c>
    </row>
    <row r="21" spans="1:14">
      <c r="A21" s="3"/>
      <c r="B21" s="11"/>
      <c r="C21" s="22"/>
      <c r="D21" s="20"/>
      <c r="E21" s="21">
        <v>2</v>
      </c>
      <c r="F21" s="7">
        <f>SUM('TST:TRT24'!F21)</f>
        <v>0</v>
      </c>
      <c r="G21" s="7">
        <f>SUM('TST:TRT24'!G21)</f>
        <v>960</v>
      </c>
      <c r="H21" s="7">
        <f t="shared" si="0"/>
        <v>960</v>
      </c>
      <c r="I21" s="7">
        <f>SUM('TST:TRT24'!I21)</f>
        <v>0</v>
      </c>
      <c r="J21" s="7">
        <f t="shared" si="1"/>
        <v>960</v>
      </c>
      <c r="K21" s="8">
        <f>SUM('TST:TRT24'!K21)</f>
        <v>0</v>
      </c>
      <c r="L21" s="8">
        <f>SUM('TST:TRT24'!L21)</f>
        <v>3</v>
      </c>
      <c r="M21" s="9">
        <f t="shared" si="2"/>
        <v>3</v>
      </c>
      <c r="N21" s="8">
        <f>SUM('TST:TRT24'!N21)</f>
        <v>6</v>
      </c>
    </row>
    <row r="22" spans="1:14">
      <c r="A22" s="3"/>
      <c r="B22" s="12"/>
      <c r="C22" s="23"/>
      <c r="D22" s="20"/>
      <c r="E22" s="10">
        <v>1</v>
      </c>
      <c r="F22" s="7">
        <f>SUM('TST:TRT24'!F22)</f>
        <v>0</v>
      </c>
      <c r="G22" s="7">
        <f>SUM('TST:TRT24'!G22)</f>
        <v>758</v>
      </c>
      <c r="H22" s="7">
        <f t="shared" si="0"/>
        <v>758</v>
      </c>
      <c r="I22" s="7">
        <f>SUM('TST:TRT24'!I22)</f>
        <v>703</v>
      </c>
      <c r="J22" s="7">
        <f t="shared" si="1"/>
        <v>1461</v>
      </c>
      <c r="K22" s="8">
        <f>SUM('TST:TRT24'!K22)</f>
        <v>5</v>
      </c>
      <c r="L22" s="8">
        <f>SUM('TST:TRT24'!L22)</f>
        <v>5</v>
      </c>
      <c r="M22" s="9">
        <f t="shared" si="2"/>
        <v>10</v>
      </c>
      <c r="N22" s="8">
        <f>SUM('TST:TRT24'!N22)</f>
        <v>6</v>
      </c>
    </row>
    <row r="23" spans="1:14" ht="19.5" customHeight="1">
      <c r="A23" s="3"/>
      <c r="B23" s="469" t="s">
        <v>18</v>
      </c>
      <c r="C23" s="470"/>
      <c r="D23" s="470"/>
      <c r="E23" s="471"/>
      <c r="F23" s="39">
        <f t="shared" ref="F23:N23" si="3">SUM(F10:F22)</f>
        <v>14414</v>
      </c>
      <c r="G23" s="39">
        <f t="shared" si="3"/>
        <v>2123</v>
      </c>
      <c r="H23" s="40">
        <f t="shared" si="3"/>
        <v>16537</v>
      </c>
      <c r="I23" s="39">
        <f t="shared" si="3"/>
        <v>703</v>
      </c>
      <c r="J23" s="40">
        <f t="shared" si="3"/>
        <v>17240</v>
      </c>
      <c r="K23" s="41">
        <f t="shared" si="3"/>
        <v>7486</v>
      </c>
      <c r="L23" s="41">
        <f t="shared" si="3"/>
        <v>1478</v>
      </c>
      <c r="M23" s="39">
        <f t="shared" si="3"/>
        <v>8964</v>
      </c>
      <c r="N23" s="39">
        <f t="shared" si="3"/>
        <v>1715</v>
      </c>
    </row>
    <row r="24" spans="1:14">
      <c r="A24" s="3"/>
      <c r="B24" s="15"/>
      <c r="C24" s="15"/>
      <c r="D24" s="25"/>
      <c r="E24" s="16">
        <v>13</v>
      </c>
      <c r="F24" s="13">
        <f>SUM('TST:TRT24'!F24)</f>
        <v>15322</v>
      </c>
      <c r="G24" s="13">
        <f>SUM('TST:TRT24'!G24)</f>
        <v>71</v>
      </c>
      <c r="H24" s="13">
        <f>F24+G24</f>
        <v>15393</v>
      </c>
      <c r="I24" s="13">
        <f>SUM('TST:TRT24'!I24)</f>
        <v>0</v>
      </c>
      <c r="J24" s="13">
        <f t="shared" si="1"/>
        <v>15393</v>
      </c>
      <c r="K24" s="14">
        <f>SUM('TST:TRT24'!K24)</f>
        <v>9532</v>
      </c>
      <c r="L24" s="14">
        <f>SUM('TST:TRT24'!L24)</f>
        <v>1596</v>
      </c>
      <c r="M24" s="14">
        <f>K24+L24</f>
        <v>11128</v>
      </c>
      <c r="N24" s="14">
        <f>SUM('TST:TRT24'!N24)</f>
        <v>1896</v>
      </c>
    </row>
    <row r="25" spans="1:14">
      <c r="A25" s="3"/>
      <c r="B25" s="15"/>
      <c r="C25" s="15" t="s">
        <v>0</v>
      </c>
      <c r="D25" s="25"/>
      <c r="E25" s="17">
        <v>12</v>
      </c>
      <c r="F25" s="13">
        <f>SUM('TST:TRT24'!F25)</f>
        <v>996</v>
      </c>
      <c r="G25" s="13">
        <f>SUM('TST:TRT24'!G25)</f>
        <v>1</v>
      </c>
      <c r="H25" s="13">
        <f t="shared" ref="H25:H50" si="4">F25+G25</f>
        <v>997</v>
      </c>
      <c r="I25" s="13">
        <f>SUM('TST:TRT24'!I25)</f>
        <v>0</v>
      </c>
      <c r="J25" s="13">
        <f t="shared" si="1"/>
        <v>997</v>
      </c>
      <c r="K25" s="14">
        <f>SUM('TST:TRT24'!K25)</f>
        <v>37</v>
      </c>
      <c r="L25" s="14">
        <f>SUM('TST:TRT24'!L25)</f>
        <v>12</v>
      </c>
      <c r="M25" s="14">
        <f t="shared" ref="M25:M36" si="5">K25+L25</f>
        <v>49</v>
      </c>
      <c r="N25" s="14">
        <f>SUM('TST:TRT24'!N25)</f>
        <v>15</v>
      </c>
    </row>
    <row r="26" spans="1:14">
      <c r="A26" s="3"/>
      <c r="B26" s="15" t="s">
        <v>7</v>
      </c>
      <c r="C26" s="16"/>
      <c r="D26" s="25"/>
      <c r="E26" s="17">
        <v>11</v>
      </c>
      <c r="F26" s="13">
        <f>SUM('TST:TRT24'!F26)</f>
        <v>913</v>
      </c>
      <c r="G26" s="13">
        <f>SUM('TST:TRT24'!G26)</f>
        <v>0</v>
      </c>
      <c r="H26" s="13">
        <f t="shared" si="4"/>
        <v>913</v>
      </c>
      <c r="I26" s="13">
        <f>SUM('TST:TRT24'!I26)</f>
        <v>0</v>
      </c>
      <c r="J26" s="13">
        <f t="shared" si="1"/>
        <v>913</v>
      </c>
      <c r="K26" s="14">
        <f>SUM('TST:TRT24'!K26)</f>
        <v>39</v>
      </c>
      <c r="L26" s="14">
        <f>SUM('TST:TRT24'!L26)</f>
        <v>11</v>
      </c>
      <c r="M26" s="14">
        <f t="shared" si="5"/>
        <v>50</v>
      </c>
      <c r="N26" s="14">
        <f>SUM('TST:TRT24'!N26)</f>
        <v>12</v>
      </c>
    </row>
    <row r="27" spans="1:14">
      <c r="A27" s="3"/>
      <c r="B27" s="15" t="s">
        <v>8</v>
      </c>
      <c r="C27" s="15"/>
      <c r="D27" s="25" t="s">
        <v>26</v>
      </c>
      <c r="E27" s="17">
        <v>10</v>
      </c>
      <c r="F27" s="13">
        <f>SUM('TST:TRT24'!F27)</f>
        <v>1251</v>
      </c>
      <c r="G27" s="13">
        <f>SUM('TST:TRT24'!G27)</f>
        <v>1</v>
      </c>
      <c r="H27" s="13">
        <f t="shared" si="4"/>
        <v>1252</v>
      </c>
      <c r="I27" s="13">
        <f>SUM('TST:TRT24'!I27)</f>
        <v>0</v>
      </c>
      <c r="J27" s="13">
        <f t="shared" si="1"/>
        <v>1252</v>
      </c>
      <c r="K27" s="14">
        <f>SUM('TST:TRT24'!K27)</f>
        <v>32</v>
      </c>
      <c r="L27" s="14">
        <f>SUM('TST:TRT24'!L27)</f>
        <v>15</v>
      </c>
      <c r="M27" s="14">
        <f t="shared" si="5"/>
        <v>47</v>
      </c>
      <c r="N27" s="14">
        <f>SUM('TST:TRT24'!N27)</f>
        <v>17</v>
      </c>
    </row>
    <row r="28" spans="1:14">
      <c r="A28" s="3"/>
      <c r="B28" s="15" t="s">
        <v>0</v>
      </c>
      <c r="C28" s="15"/>
      <c r="D28" s="25" t="s">
        <v>8</v>
      </c>
      <c r="E28" s="17">
        <v>9</v>
      </c>
      <c r="F28" s="13">
        <f>SUM('TST:TRT24'!F28)</f>
        <v>581</v>
      </c>
      <c r="G28" s="13">
        <f>SUM('TST:TRT24'!G28)</f>
        <v>0</v>
      </c>
      <c r="H28" s="13">
        <f t="shared" si="4"/>
        <v>581</v>
      </c>
      <c r="I28" s="13">
        <f>SUM('TST:TRT24'!I28)</f>
        <v>0</v>
      </c>
      <c r="J28" s="13">
        <f t="shared" si="1"/>
        <v>581</v>
      </c>
      <c r="K28" s="14">
        <f>SUM('TST:TRT24'!K28)</f>
        <v>15</v>
      </c>
      <c r="L28" s="14">
        <f>SUM('TST:TRT24'!L28)</f>
        <v>9</v>
      </c>
      <c r="M28" s="14">
        <f t="shared" si="5"/>
        <v>24</v>
      </c>
      <c r="N28" s="14">
        <f>SUM('TST:TRT24'!N28)</f>
        <v>11</v>
      </c>
    </row>
    <row r="29" spans="1:14">
      <c r="A29" s="3"/>
      <c r="B29" s="15" t="s">
        <v>2</v>
      </c>
      <c r="C29" s="15" t="s">
        <v>5</v>
      </c>
      <c r="D29" s="25" t="s">
        <v>27</v>
      </c>
      <c r="E29" s="17">
        <v>8</v>
      </c>
      <c r="F29" s="13">
        <f>SUM('TST:TRT24'!F29)</f>
        <v>901</v>
      </c>
      <c r="G29" s="13">
        <f>SUM('TST:TRT24'!G29)</f>
        <v>2</v>
      </c>
      <c r="H29" s="13">
        <f t="shared" si="4"/>
        <v>903</v>
      </c>
      <c r="I29" s="13">
        <f>SUM('TST:TRT24'!I29)</f>
        <v>0</v>
      </c>
      <c r="J29" s="13">
        <f t="shared" si="1"/>
        <v>903</v>
      </c>
      <c r="K29" s="14">
        <f>SUM('TST:TRT24'!K29)</f>
        <v>19</v>
      </c>
      <c r="L29" s="14">
        <f>SUM('TST:TRT24'!L29)</f>
        <v>12</v>
      </c>
      <c r="M29" s="14">
        <f t="shared" si="5"/>
        <v>31</v>
      </c>
      <c r="N29" s="14">
        <f>SUM('TST:TRT24'!N29)</f>
        <v>15</v>
      </c>
    </row>
    <row r="30" spans="1:14">
      <c r="A30" s="3"/>
      <c r="B30" s="15" t="s">
        <v>4</v>
      </c>
      <c r="C30" s="15"/>
      <c r="D30" s="25" t="s">
        <v>4</v>
      </c>
      <c r="E30" s="17">
        <v>7</v>
      </c>
      <c r="F30" s="13">
        <f>SUM('TST:TRT24'!F30)</f>
        <v>450</v>
      </c>
      <c r="G30" s="13">
        <f>SUM('TST:TRT24'!G30)</f>
        <v>1</v>
      </c>
      <c r="H30" s="13">
        <f t="shared" si="4"/>
        <v>451</v>
      </c>
      <c r="I30" s="13">
        <f>SUM('TST:TRT24'!I30)</f>
        <v>0</v>
      </c>
      <c r="J30" s="13">
        <f t="shared" si="1"/>
        <v>451</v>
      </c>
      <c r="K30" s="14">
        <f>SUM('TST:TRT24'!K30)</f>
        <v>12</v>
      </c>
      <c r="L30" s="14">
        <f>SUM('TST:TRT24'!L30)</f>
        <v>11</v>
      </c>
      <c r="M30" s="14">
        <f t="shared" si="5"/>
        <v>23</v>
      </c>
      <c r="N30" s="14">
        <f>SUM('TST:TRT24'!N30)</f>
        <v>13</v>
      </c>
    </row>
    <row r="31" spans="1:14">
      <c r="A31" s="3"/>
      <c r="B31" s="15" t="s">
        <v>0</v>
      </c>
      <c r="C31" s="15"/>
      <c r="D31" s="25" t="s">
        <v>9</v>
      </c>
      <c r="E31" s="17">
        <v>6</v>
      </c>
      <c r="F31" s="13">
        <f>SUM('TST:TRT24'!F31)</f>
        <v>248</v>
      </c>
      <c r="G31" s="13">
        <f>SUM('TST:TRT24'!G31)</f>
        <v>0</v>
      </c>
      <c r="H31" s="13">
        <f t="shared" si="4"/>
        <v>248</v>
      </c>
      <c r="I31" s="13">
        <f>SUM('TST:TRT24'!I31)</f>
        <v>0</v>
      </c>
      <c r="J31" s="13">
        <f t="shared" si="1"/>
        <v>248</v>
      </c>
      <c r="K31" s="14">
        <f>SUM('TST:TRT24'!K31)</f>
        <v>15</v>
      </c>
      <c r="L31" s="14">
        <f>SUM('TST:TRT24'!L31)</f>
        <v>19</v>
      </c>
      <c r="M31" s="14">
        <f t="shared" si="5"/>
        <v>34</v>
      </c>
      <c r="N31" s="14">
        <f>SUM('TST:TRT24'!N31)</f>
        <v>26</v>
      </c>
    </row>
    <row r="32" spans="1:14">
      <c r="A32" s="3"/>
      <c r="B32" s="15" t="s">
        <v>9</v>
      </c>
      <c r="C32" s="18"/>
      <c r="D32" s="25"/>
      <c r="E32" s="17">
        <v>5</v>
      </c>
      <c r="F32" s="13">
        <f>SUM('TST:TRT24'!F32)</f>
        <v>118</v>
      </c>
      <c r="G32" s="13">
        <f>SUM('TST:TRT24'!G32)</f>
        <v>0</v>
      </c>
      <c r="H32" s="13">
        <f t="shared" si="4"/>
        <v>118</v>
      </c>
      <c r="I32" s="13">
        <f>SUM('TST:TRT24'!I32)</f>
        <v>0</v>
      </c>
      <c r="J32" s="13">
        <f t="shared" si="1"/>
        <v>118</v>
      </c>
      <c r="K32" s="14">
        <f>SUM('TST:TRT24'!K32)</f>
        <v>13</v>
      </c>
      <c r="L32" s="14">
        <f>SUM('TST:TRT24'!L32)</f>
        <v>12</v>
      </c>
      <c r="M32" s="14">
        <f t="shared" si="5"/>
        <v>25</v>
      </c>
      <c r="N32" s="14">
        <f>SUM('TST:TRT24'!N32)</f>
        <v>21</v>
      </c>
    </row>
    <row r="33" spans="1:15">
      <c r="A33" s="3"/>
      <c r="B33" s="15"/>
      <c r="C33" s="15"/>
      <c r="D33" s="25"/>
      <c r="E33" s="17">
        <v>4</v>
      </c>
      <c r="F33" s="13">
        <f>SUM('TST:TRT24'!F33)</f>
        <v>97</v>
      </c>
      <c r="G33" s="13">
        <f>SUM('TST:TRT24'!G33)</f>
        <v>7</v>
      </c>
      <c r="H33" s="13">
        <f t="shared" si="4"/>
        <v>104</v>
      </c>
      <c r="I33" s="13">
        <f>SUM('TST:TRT24'!I33)</f>
        <v>0</v>
      </c>
      <c r="J33" s="13">
        <f t="shared" si="1"/>
        <v>104</v>
      </c>
      <c r="K33" s="14">
        <f>SUM('TST:TRT24'!K33)</f>
        <v>7</v>
      </c>
      <c r="L33" s="14">
        <f>SUM('TST:TRT24'!L33)</f>
        <v>9</v>
      </c>
      <c r="M33" s="14">
        <f t="shared" si="5"/>
        <v>16</v>
      </c>
      <c r="N33" s="14">
        <f>SUM('TST:TRT24'!N33)</f>
        <v>9</v>
      </c>
    </row>
    <row r="34" spans="1:15">
      <c r="A34" s="3"/>
      <c r="B34" s="15"/>
      <c r="C34" s="15" t="s">
        <v>1</v>
      </c>
      <c r="D34" s="25"/>
      <c r="E34" s="17">
        <v>3</v>
      </c>
      <c r="F34" s="13">
        <f>SUM('TST:TRT24'!F34)</f>
        <v>0</v>
      </c>
      <c r="G34" s="13">
        <f>SUM('TST:TRT24'!G34)</f>
        <v>385</v>
      </c>
      <c r="H34" s="13">
        <f t="shared" si="4"/>
        <v>385</v>
      </c>
      <c r="I34" s="13">
        <f>SUM('TST:TRT24'!I34)</f>
        <v>0</v>
      </c>
      <c r="J34" s="13">
        <f t="shared" si="1"/>
        <v>385</v>
      </c>
      <c r="K34" s="14">
        <f>SUM('TST:TRT24'!K34)</f>
        <v>7</v>
      </c>
      <c r="L34" s="14">
        <f>SUM('TST:TRT24'!L34)</f>
        <v>8</v>
      </c>
      <c r="M34" s="14">
        <f t="shared" si="5"/>
        <v>15</v>
      </c>
      <c r="N34" s="14">
        <f>SUM('TST:TRT24'!N34)</f>
        <v>9</v>
      </c>
    </row>
    <row r="35" spans="1:15">
      <c r="A35" s="3"/>
      <c r="B35" s="15"/>
      <c r="C35" s="15"/>
      <c r="D35" s="25"/>
      <c r="E35" s="17">
        <v>2</v>
      </c>
      <c r="F35" s="13">
        <f>SUM('TST:TRT24'!F35)</f>
        <v>0</v>
      </c>
      <c r="G35" s="13">
        <f>SUM('TST:TRT24'!G35)</f>
        <v>1154</v>
      </c>
      <c r="H35" s="13">
        <f t="shared" si="4"/>
        <v>1154</v>
      </c>
      <c r="I35" s="13">
        <f>SUM('TST:TRT24'!I35)</f>
        <v>0</v>
      </c>
      <c r="J35" s="13">
        <f t="shared" si="1"/>
        <v>1154</v>
      </c>
      <c r="K35" s="14">
        <f>SUM('TST:TRT24'!K35)</f>
        <v>2</v>
      </c>
      <c r="L35" s="14">
        <f>SUM('TST:TRT24'!L35)</f>
        <v>6</v>
      </c>
      <c r="M35" s="14">
        <f t="shared" si="5"/>
        <v>8</v>
      </c>
      <c r="N35" s="14">
        <f>SUM('TST:TRT24'!N35)</f>
        <v>7</v>
      </c>
    </row>
    <row r="36" spans="1:15">
      <c r="A36" s="3"/>
      <c r="B36" s="16"/>
      <c r="C36" s="16"/>
      <c r="D36" s="25"/>
      <c r="E36" s="18">
        <v>1</v>
      </c>
      <c r="F36" s="13">
        <f>SUM('TST:TRT24'!F36)</f>
        <v>0</v>
      </c>
      <c r="G36" s="13">
        <f>SUM('TST:TRT24'!G36)</f>
        <v>1201</v>
      </c>
      <c r="H36" s="13">
        <f t="shared" si="4"/>
        <v>1201</v>
      </c>
      <c r="I36" s="13">
        <f>SUM('TST:TRT24'!I36)</f>
        <v>2358</v>
      </c>
      <c r="J36" s="13">
        <f t="shared" si="1"/>
        <v>3559</v>
      </c>
      <c r="K36" s="14">
        <f>SUM('TST:TRT24'!K36)</f>
        <v>6</v>
      </c>
      <c r="L36" s="14">
        <f>SUM('TST:TRT24'!L36)</f>
        <v>13</v>
      </c>
      <c r="M36" s="14">
        <f t="shared" si="5"/>
        <v>19</v>
      </c>
      <c r="N36" s="14">
        <f>SUM('TST:TRT24'!N36)</f>
        <v>15</v>
      </c>
    </row>
    <row r="37" spans="1:15" ht="19.5" customHeight="1">
      <c r="A37" s="3"/>
      <c r="B37" s="472" t="s">
        <v>19</v>
      </c>
      <c r="C37" s="473"/>
      <c r="D37" s="473"/>
      <c r="E37" s="473"/>
      <c r="F37" s="38">
        <f t="shared" ref="F37:N37" si="6">SUM(F24:F36)</f>
        <v>20877</v>
      </c>
      <c r="G37" s="38">
        <f t="shared" si="6"/>
        <v>2823</v>
      </c>
      <c r="H37" s="38">
        <f t="shared" si="6"/>
        <v>23700</v>
      </c>
      <c r="I37" s="38">
        <f t="shared" si="6"/>
        <v>2358</v>
      </c>
      <c r="J37" s="38">
        <f t="shared" si="6"/>
        <v>26058</v>
      </c>
      <c r="K37" s="38">
        <f t="shared" si="6"/>
        <v>9736</v>
      </c>
      <c r="L37" s="38">
        <f t="shared" si="6"/>
        <v>1733</v>
      </c>
      <c r="M37" s="38">
        <f t="shared" si="6"/>
        <v>11469</v>
      </c>
      <c r="N37" s="38">
        <f t="shared" si="6"/>
        <v>2066</v>
      </c>
      <c r="O37" s="4"/>
    </row>
    <row r="38" spans="1:15">
      <c r="A38" s="3"/>
      <c r="B38" s="26"/>
      <c r="C38" s="26"/>
      <c r="D38" s="29"/>
      <c r="E38" s="30">
        <v>13</v>
      </c>
      <c r="F38" s="32">
        <f>SUM('TST:TRT24'!F38)</f>
        <v>73</v>
      </c>
      <c r="G38" s="32">
        <f>SUM('TST:TRT24'!G38)</f>
        <v>0</v>
      </c>
      <c r="H38" s="32">
        <f t="shared" si="4"/>
        <v>73</v>
      </c>
      <c r="I38" s="32">
        <f>SUM('TST:TRT24'!I38)</f>
        <v>0</v>
      </c>
      <c r="J38" s="32">
        <f t="shared" si="1"/>
        <v>73</v>
      </c>
      <c r="K38" s="33">
        <f>SUM('TST:TRT24'!K38)</f>
        <v>23</v>
      </c>
      <c r="L38" s="33">
        <f>SUM('TST:TRT24'!L38)</f>
        <v>20</v>
      </c>
      <c r="M38" s="33">
        <f>K38+L38</f>
        <v>43</v>
      </c>
      <c r="N38" s="33">
        <f>SUM('TST:TRT24'!N38)</f>
        <v>43</v>
      </c>
    </row>
    <row r="39" spans="1:15">
      <c r="A39" s="3"/>
      <c r="B39" s="27" t="s">
        <v>1</v>
      </c>
      <c r="C39" s="27" t="s">
        <v>0</v>
      </c>
      <c r="D39" s="31" t="s">
        <v>21</v>
      </c>
      <c r="E39" s="30">
        <v>12</v>
      </c>
      <c r="F39" s="32">
        <f>SUM('TST:TRT24'!F39)</f>
        <v>0</v>
      </c>
      <c r="G39" s="32">
        <f>SUM('TST:TRT24'!G39)</f>
        <v>0</v>
      </c>
      <c r="H39" s="32">
        <f t="shared" si="4"/>
        <v>0</v>
      </c>
      <c r="I39" s="32">
        <f>SUM('TST:TRT24'!I39)</f>
        <v>0</v>
      </c>
      <c r="J39" s="32">
        <f t="shared" si="1"/>
        <v>0</v>
      </c>
      <c r="K39" s="33">
        <f>SUM('TST:TRT24'!K39)</f>
        <v>1</v>
      </c>
      <c r="L39" s="33">
        <f>SUM('TST:TRT24'!L39)</f>
        <v>1</v>
      </c>
      <c r="M39" s="33">
        <f t="shared" ref="M39:M50" si="7">K39+L39</f>
        <v>2</v>
      </c>
      <c r="N39" s="33">
        <f>SUM('TST:TRT24'!N39)</f>
        <v>1</v>
      </c>
    </row>
    <row r="40" spans="1:15">
      <c r="A40" s="3"/>
      <c r="B40" s="27" t="s">
        <v>10</v>
      </c>
      <c r="C40" s="27"/>
      <c r="D40" s="31" t="s">
        <v>10</v>
      </c>
      <c r="E40" s="30">
        <v>11</v>
      </c>
      <c r="F40" s="32">
        <f>SUM('TST:TRT24'!F40)</f>
        <v>0</v>
      </c>
      <c r="G40" s="32">
        <f>SUM('TST:TRT24'!G40)</f>
        <v>0</v>
      </c>
      <c r="H40" s="32">
        <f t="shared" si="4"/>
        <v>0</v>
      </c>
      <c r="I40" s="32">
        <f>SUM('TST:TRT24'!I40)</f>
        <v>0</v>
      </c>
      <c r="J40" s="32">
        <f t="shared" si="1"/>
        <v>0</v>
      </c>
      <c r="K40" s="33">
        <f>SUM('TST:TRT24'!K40)</f>
        <v>0</v>
      </c>
      <c r="L40" s="33">
        <f>SUM('TST:TRT24'!L40)</f>
        <v>1</v>
      </c>
      <c r="M40" s="33">
        <f t="shared" si="7"/>
        <v>1</v>
      </c>
      <c r="N40" s="33">
        <f>SUM('TST:TRT24'!N40)</f>
        <v>2</v>
      </c>
    </row>
    <row r="41" spans="1:15">
      <c r="A41" s="3"/>
      <c r="B41" s="27" t="s">
        <v>11</v>
      </c>
      <c r="C41" s="26"/>
      <c r="D41" s="31" t="s">
        <v>2</v>
      </c>
      <c r="E41" s="30">
        <v>10</v>
      </c>
      <c r="F41" s="32">
        <f>SUM('TST:TRT24'!F41)</f>
        <v>0</v>
      </c>
      <c r="G41" s="32">
        <f>SUM('TST:TRT24'!G41)</f>
        <v>0</v>
      </c>
      <c r="H41" s="32">
        <f t="shared" si="4"/>
        <v>0</v>
      </c>
      <c r="I41" s="32">
        <f>SUM('TST:TRT24'!I41)</f>
        <v>0</v>
      </c>
      <c r="J41" s="32">
        <f t="shared" si="1"/>
        <v>0</v>
      </c>
      <c r="K41" s="33">
        <f>SUM('TST:TRT24'!K41)</f>
        <v>0</v>
      </c>
      <c r="L41" s="33">
        <f>SUM('TST:TRT24'!L41)</f>
        <v>1</v>
      </c>
      <c r="M41" s="33">
        <f t="shared" si="7"/>
        <v>1</v>
      </c>
      <c r="N41" s="33">
        <f>SUM('TST:TRT24'!N41)</f>
        <v>6</v>
      </c>
    </row>
    <row r="42" spans="1:15">
      <c r="A42" s="3"/>
      <c r="B42" s="27" t="s">
        <v>4</v>
      </c>
      <c r="C42" s="27"/>
      <c r="D42" s="31" t="s">
        <v>27</v>
      </c>
      <c r="E42" s="30">
        <v>9</v>
      </c>
      <c r="F42" s="32">
        <f>SUM('TST:TRT24'!F42)</f>
        <v>0</v>
      </c>
      <c r="G42" s="32">
        <f>SUM('TST:TRT24'!G42)</f>
        <v>0</v>
      </c>
      <c r="H42" s="32">
        <f t="shared" si="4"/>
        <v>0</v>
      </c>
      <c r="I42" s="32">
        <f>SUM('TST:TRT24'!I42)</f>
        <v>0</v>
      </c>
      <c r="J42" s="32">
        <f t="shared" si="1"/>
        <v>0</v>
      </c>
      <c r="K42" s="33">
        <f>SUM('TST:TRT24'!K42)</f>
        <v>0</v>
      </c>
      <c r="L42" s="33">
        <f>SUM('TST:TRT24'!L42)</f>
        <v>0</v>
      </c>
      <c r="M42" s="33">
        <f t="shared" si="7"/>
        <v>0</v>
      </c>
      <c r="N42" s="33">
        <f>SUM('TST:TRT24'!N42)</f>
        <v>0</v>
      </c>
    </row>
    <row r="43" spans="1:15">
      <c r="A43" s="3"/>
      <c r="B43" s="27" t="s">
        <v>3</v>
      </c>
      <c r="C43" s="27" t="s">
        <v>5</v>
      </c>
      <c r="D43" s="31" t="s">
        <v>1</v>
      </c>
      <c r="E43" s="30">
        <v>8</v>
      </c>
      <c r="F43" s="32">
        <f>SUM('TST:TRT24'!F43)</f>
        <v>0</v>
      </c>
      <c r="G43" s="32">
        <f>SUM('TST:TRT24'!G43)</f>
        <v>0</v>
      </c>
      <c r="H43" s="32">
        <f t="shared" si="4"/>
        <v>0</v>
      </c>
      <c r="I43" s="32">
        <f>SUM('TST:TRT24'!I43)</f>
        <v>0</v>
      </c>
      <c r="J43" s="32">
        <f t="shared" si="1"/>
        <v>0</v>
      </c>
      <c r="K43" s="33">
        <f>SUM('TST:TRT24'!K43)</f>
        <v>0</v>
      </c>
      <c r="L43" s="33">
        <f>SUM('TST:TRT24'!L43)</f>
        <v>0</v>
      </c>
      <c r="M43" s="33">
        <f t="shared" si="7"/>
        <v>0</v>
      </c>
      <c r="N43" s="33">
        <f>SUM('TST:TRT24'!N43)</f>
        <v>0</v>
      </c>
    </row>
    <row r="44" spans="1:15">
      <c r="A44" s="3"/>
      <c r="B44" s="27" t="s">
        <v>4</v>
      </c>
      <c r="C44" s="27"/>
      <c r="D44" s="31" t="s">
        <v>26</v>
      </c>
      <c r="E44" s="30">
        <v>7</v>
      </c>
      <c r="F44" s="32">
        <f>SUM('TST:TRT24'!F44)</f>
        <v>0</v>
      </c>
      <c r="G44" s="32">
        <f>SUM('TST:TRT24'!G44)</f>
        <v>0</v>
      </c>
      <c r="H44" s="32">
        <f t="shared" si="4"/>
        <v>0</v>
      </c>
      <c r="I44" s="32">
        <f>SUM('TST:TRT24'!I44)</f>
        <v>0</v>
      </c>
      <c r="J44" s="32">
        <f t="shared" si="1"/>
        <v>0</v>
      </c>
      <c r="K44" s="33">
        <f>SUM('TST:TRT24'!K44)</f>
        <v>0</v>
      </c>
      <c r="L44" s="33">
        <f>SUM('TST:TRT24'!L44)</f>
        <v>0</v>
      </c>
      <c r="M44" s="33">
        <f t="shared" si="7"/>
        <v>0</v>
      </c>
      <c r="N44" s="33">
        <f>SUM('TST:TRT24'!N44)</f>
        <v>0</v>
      </c>
    </row>
    <row r="45" spans="1:15">
      <c r="A45" s="3"/>
      <c r="B45" s="27" t="s">
        <v>1</v>
      </c>
      <c r="C45" s="27"/>
      <c r="D45" s="31" t="s">
        <v>22</v>
      </c>
      <c r="E45" s="30">
        <v>6</v>
      </c>
      <c r="F45" s="32">
        <f>SUM('TST:TRT24'!F45)</f>
        <v>0</v>
      </c>
      <c r="G45" s="32">
        <f>SUM('TST:TRT24'!G45)</f>
        <v>0</v>
      </c>
      <c r="H45" s="32">
        <f t="shared" si="4"/>
        <v>0</v>
      </c>
      <c r="I45" s="32">
        <f>SUM('TST:TRT24'!I45)</f>
        <v>0</v>
      </c>
      <c r="J45" s="32">
        <f t="shared" si="1"/>
        <v>0</v>
      </c>
      <c r="K45" s="33">
        <f>SUM('TST:TRT24'!K45)</f>
        <v>0</v>
      </c>
      <c r="L45" s="33">
        <f>SUM('TST:TRT24'!L45)</f>
        <v>0</v>
      </c>
      <c r="M45" s="33">
        <f t="shared" si="7"/>
        <v>0</v>
      </c>
      <c r="N45" s="33">
        <f>SUM('TST:TRT24'!N45)</f>
        <v>2</v>
      </c>
    </row>
    <row r="46" spans="1:15">
      <c r="A46" s="3"/>
      <c r="B46" s="27" t="s">
        <v>12</v>
      </c>
      <c r="C46" s="26"/>
      <c r="D46" s="31" t="s">
        <v>2</v>
      </c>
      <c r="E46" s="30">
        <v>5</v>
      </c>
      <c r="F46" s="32">
        <f>SUM('TST:TRT24'!F46)</f>
        <v>0</v>
      </c>
      <c r="G46" s="32">
        <f>SUM('TST:TRT24'!G46)</f>
        <v>0</v>
      </c>
      <c r="H46" s="32">
        <f t="shared" si="4"/>
        <v>0</v>
      </c>
      <c r="I46" s="32">
        <f>SUM('TST:TRT24'!I46)</f>
        <v>0</v>
      </c>
      <c r="J46" s="32">
        <f t="shared" si="1"/>
        <v>0</v>
      </c>
      <c r="K46" s="33">
        <f>SUM('TST:TRT24'!K46)</f>
        <v>1</v>
      </c>
      <c r="L46" s="33">
        <f>SUM('TST:TRT24'!L46)</f>
        <v>0</v>
      </c>
      <c r="M46" s="33">
        <f t="shared" si="7"/>
        <v>1</v>
      </c>
      <c r="N46" s="33">
        <f>SUM('TST:TRT24'!N46)</f>
        <v>0</v>
      </c>
    </row>
    <row r="47" spans="1:15">
      <c r="A47" s="3"/>
      <c r="B47" s="27"/>
      <c r="C47" s="27"/>
      <c r="D47" s="31" t="s">
        <v>7</v>
      </c>
      <c r="E47" s="30">
        <v>4</v>
      </c>
      <c r="F47" s="32">
        <f>SUM('TST:TRT24'!F47)</f>
        <v>0</v>
      </c>
      <c r="G47" s="32">
        <f>SUM('TST:TRT24'!G47)</f>
        <v>0</v>
      </c>
      <c r="H47" s="32">
        <f t="shared" si="4"/>
        <v>0</v>
      </c>
      <c r="I47" s="32">
        <f>SUM('TST:TRT24'!I47)</f>
        <v>0</v>
      </c>
      <c r="J47" s="32">
        <f t="shared" si="1"/>
        <v>0</v>
      </c>
      <c r="K47" s="33">
        <f>SUM('TST:TRT24'!K47)</f>
        <v>0</v>
      </c>
      <c r="L47" s="33">
        <f>SUM('TST:TRT24'!L47)</f>
        <v>0</v>
      </c>
      <c r="M47" s="33">
        <f t="shared" si="7"/>
        <v>0</v>
      </c>
      <c r="N47" s="33">
        <f>SUM('TST:TRT24'!N47)</f>
        <v>0</v>
      </c>
    </row>
    <row r="48" spans="1:15">
      <c r="A48" s="3"/>
      <c r="B48" s="27"/>
      <c r="C48" s="27" t="s">
        <v>1</v>
      </c>
      <c r="D48" s="31" t="s">
        <v>1</v>
      </c>
      <c r="E48" s="30">
        <v>3</v>
      </c>
      <c r="F48" s="32">
        <f>SUM('TST:TRT24'!F48)</f>
        <v>0</v>
      </c>
      <c r="G48" s="32">
        <f>SUM('TST:TRT24'!G48)</f>
        <v>0</v>
      </c>
      <c r="H48" s="32">
        <f t="shared" si="4"/>
        <v>0</v>
      </c>
      <c r="I48" s="32">
        <f>SUM('TST:TRT24'!I48)</f>
        <v>0</v>
      </c>
      <c r="J48" s="32">
        <f t="shared" si="1"/>
        <v>0</v>
      </c>
      <c r="K48" s="33">
        <f>SUM('TST:TRT24'!K48)</f>
        <v>0</v>
      </c>
      <c r="L48" s="33">
        <f>SUM('TST:TRT24'!L48)</f>
        <v>0</v>
      </c>
      <c r="M48" s="33">
        <f t="shared" si="7"/>
        <v>0</v>
      </c>
      <c r="N48" s="33">
        <f>SUM('TST:TRT24'!N48)</f>
        <v>0</v>
      </c>
    </row>
    <row r="49" spans="1:14">
      <c r="A49" s="3"/>
      <c r="B49" s="27"/>
      <c r="C49" s="27"/>
      <c r="D49" s="31" t="s">
        <v>3</v>
      </c>
      <c r="E49" s="30">
        <v>2</v>
      </c>
      <c r="F49" s="32">
        <f>SUM('TST:TRT24'!F49)</f>
        <v>0</v>
      </c>
      <c r="G49" s="32">
        <f>SUM('TST:TRT24'!G49)</f>
        <v>0</v>
      </c>
      <c r="H49" s="32">
        <f t="shared" si="4"/>
        <v>0</v>
      </c>
      <c r="I49" s="32">
        <f>SUM('TST:TRT24'!I49)</f>
        <v>0</v>
      </c>
      <c r="J49" s="32">
        <f t="shared" si="1"/>
        <v>0</v>
      </c>
      <c r="K49" s="33">
        <f>SUM('TST:TRT24'!K49)</f>
        <v>0</v>
      </c>
      <c r="L49" s="33">
        <f>SUM('TST:TRT24'!L49)</f>
        <v>0</v>
      </c>
      <c r="M49" s="33">
        <f t="shared" si="7"/>
        <v>0</v>
      </c>
      <c r="N49" s="33">
        <f>SUM('TST:TRT24'!N49)</f>
        <v>0</v>
      </c>
    </row>
    <row r="50" spans="1:14">
      <c r="A50" s="3"/>
      <c r="B50" s="28"/>
      <c r="C50" s="31"/>
      <c r="D50" s="28"/>
      <c r="E50" s="26">
        <v>1</v>
      </c>
      <c r="F50" s="32">
        <f>SUM('TST:TRT24'!F50)</f>
        <v>0</v>
      </c>
      <c r="G50" s="32">
        <f>SUM('TST:TRT24'!G50)</f>
        <v>0</v>
      </c>
      <c r="H50" s="34">
        <f t="shared" si="4"/>
        <v>0</v>
      </c>
      <c r="I50" s="32">
        <f>SUM('TST:TRT24'!I50)</f>
        <v>161</v>
      </c>
      <c r="J50" s="34">
        <f t="shared" si="1"/>
        <v>161</v>
      </c>
      <c r="K50" s="33">
        <f>SUM('TST:TRT24'!K50)</f>
        <v>0</v>
      </c>
      <c r="L50" s="33">
        <f>SUM('TST:TRT24'!L50)</f>
        <v>1</v>
      </c>
      <c r="M50" s="35">
        <f t="shared" si="7"/>
        <v>1</v>
      </c>
      <c r="N50" s="33">
        <f>SUM('TST:TRT24'!N50)</f>
        <v>1</v>
      </c>
    </row>
    <row r="51" spans="1:14" ht="19.5" customHeight="1">
      <c r="B51" s="474" t="s">
        <v>20</v>
      </c>
      <c r="C51" s="474"/>
      <c r="D51" s="474"/>
      <c r="E51" s="474"/>
      <c r="F51" s="42">
        <f t="shared" ref="F51:N51" si="8">SUM(F38:F50)</f>
        <v>73</v>
      </c>
      <c r="G51" s="42">
        <f t="shared" si="8"/>
        <v>0</v>
      </c>
      <c r="H51" s="42">
        <f t="shared" si="8"/>
        <v>73</v>
      </c>
      <c r="I51" s="42">
        <f t="shared" si="8"/>
        <v>161</v>
      </c>
      <c r="J51" s="42">
        <f t="shared" si="8"/>
        <v>234</v>
      </c>
      <c r="K51" s="42">
        <f t="shared" si="8"/>
        <v>25</v>
      </c>
      <c r="L51" s="42">
        <f t="shared" si="8"/>
        <v>24</v>
      </c>
      <c r="M51" s="42">
        <f t="shared" si="8"/>
        <v>49</v>
      </c>
      <c r="N51" s="42">
        <f t="shared" si="8"/>
        <v>55</v>
      </c>
    </row>
    <row r="52" spans="1:14" ht="19.5" customHeight="1">
      <c r="B52" s="476" t="s">
        <v>34</v>
      </c>
      <c r="C52" s="477"/>
      <c r="D52" s="477"/>
      <c r="E52" s="478"/>
      <c r="F52" s="43">
        <f>SUM('TST:TRT24'!F52)</f>
        <v>0</v>
      </c>
      <c r="G52" s="43">
        <f>SUM('TST:TRT24'!G52)</f>
        <v>2</v>
      </c>
      <c r="H52" s="43">
        <f>SUM('TST:TRT24'!H52)</f>
        <v>0</v>
      </c>
      <c r="I52" s="43">
        <f>SUM('TST:TRT24'!I52)</f>
        <v>0</v>
      </c>
      <c r="J52" s="43">
        <f>SUM('TST:TRT24'!J52)</f>
        <v>0</v>
      </c>
      <c r="K52" s="43">
        <f>SUM('TST:TRT24'!K52)</f>
        <v>29</v>
      </c>
      <c r="L52" s="43">
        <f>SUM('TST:TRT24'!L52)</f>
        <v>56</v>
      </c>
      <c r="M52" s="43">
        <f>SUM('TST:TRT24'!M52)</f>
        <v>30</v>
      </c>
      <c r="N52" s="43">
        <f>SUM('TST:TRT24'!N52)</f>
        <v>72</v>
      </c>
    </row>
    <row r="53" spans="1:14" ht="19.5" customHeight="1">
      <c r="B53" s="468" t="s">
        <v>36</v>
      </c>
      <c r="C53" s="468"/>
      <c r="D53" s="468"/>
      <c r="E53" s="468"/>
      <c r="F53" s="36">
        <f>+F23+F37+F51+F52</f>
        <v>35364</v>
      </c>
      <c r="G53" s="36">
        <f t="shared" ref="G53:J53" si="9">+G23+G37+G51+G52</f>
        <v>4948</v>
      </c>
      <c r="H53" s="36">
        <f t="shared" si="9"/>
        <v>40310</v>
      </c>
      <c r="I53" s="36">
        <f t="shared" si="9"/>
        <v>3222</v>
      </c>
      <c r="J53" s="36">
        <f t="shared" si="9"/>
        <v>43532</v>
      </c>
      <c r="K53" s="36">
        <f>+K23+K37+K51+K52</f>
        <v>17276</v>
      </c>
      <c r="L53" s="36">
        <f t="shared" ref="L53:N53" si="10">+L23+L37+L51+L52</f>
        <v>3291</v>
      </c>
      <c r="M53" s="36">
        <f>K53+L53</f>
        <v>20567</v>
      </c>
      <c r="N53" s="36">
        <f t="shared" si="10"/>
        <v>3908</v>
      </c>
    </row>
    <row r="54" spans="1:1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61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45</v>
      </c>
      <c r="C2" s="51"/>
      <c r="D2" s="51"/>
      <c r="E2" s="51"/>
      <c r="F2" s="52"/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92" t="s">
        <v>37</v>
      </c>
      <c r="C7" s="493"/>
      <c r="D7" s="493"/>
      <c r="E7" s="494"/>
      <c r="F7" s="501" t="s">
        <v>33</v>
      </c>
      <c r="G7" s="502"/>
      <c r="H7" s="502"/>
      <c r="I7" s="502"/>
      <c r="J7" s="503"/>
      <c r="K7" s="501" t="s">
        <v>28</v>
      </c>
      <c r="L7" s="502"/>
      <c r="M7" s="502"/>
      <c r="N7" s="503"/>
    </row>
    <row r="8" spans="2:14" ht="15" customHeight="1">
      <c r="B8" s="495"/>
      <c r="C8" s="496"/>
      <c r="D8" s="496"/>
      <c r="E8" s="497"/>
      <c r="F8" s="501" t="s">
        <v>13</v>
      </c>
      <c r="G8" s="502"/>
      <c r="H8" s="503"/>
      <c r="I8" s="483" t="s">
        <v>14</v>
      </c>
      <c r="J8" s="483" t="s">
        <v>15</v>
      </c>
      <c r="K8" s="483" t="s">
        <v>30</v>
      </c>
      <c r="L8" s="483" t="s">
        <v>31</v>
      </c>
      <c r="M8" s="483" t="s">
        <v>15</v>
      </c>
      <c r="N8" s="483" t="s">
        <v>29</v>
      </c>
    </row>
    <row r="9" spans="2:14" ht="24">
      <c r="B9" s="498"/>
      <c r="C9" s="499"/>
      <c r="D9" s="499"/>
      <c r="E9" s="500"/>
      <c r="F9" s="93" t="s">
        <v>16</v>
      </c>
      <c r="G9" s="93" t="s">
        <v>17</v>
      </c>
      <c r="H9" s="93" t="s">
        <v>23</v>
      </c>
      <c r="I9" s="484"/>
      <c r="J9" s="484"/>
      <c r="K9" s="485"/>
      <c r="L9" s="485"/>
      <c r="M9" s="484"/>
      <c r="N9" s="485"/>
    </row>
    <row r="10" spans="2:14">
      <c r="B10" s="64"/>
      <c r="C10" s="65"/>
      <c r="D10" s="66"/>
      <c r="E10" s="67">
        <v>13</v>
      </c>
      <c r="F10" s="378">
        <v>471</v>
      </c>
      <c r="G10" s="378">
        <v>0</v>
      </c>
      <c r="H10" s="69">
        <f>F10+G10</f>
        <v>471</v>
      </c>
      <c r="I10" s="382">
        <v>0</v>
      </c>
      <c r="J10" s="69">
        <f>H10+I10</f>
        <v>471</v>
      </c>
      <c r="K10" s="385">
        <v>369</v>
      </c>
      <c r="L10" s="385">
        <v>76</v>
      </c>
      <c r="M10" s="72">
        <f t="shared" ref="M10:M12" si="0">K10+L10</f>
        <v>445</v>
      </c>
      <c r="N10" s="389">
        <v>89</v>
      </c>
    </row>
    <row r="11" spans="2:14">
      <c r="B11" s="73" t="s">
        <v>1</v>
      </c>
      <c r="C11" s="74" t="s">
        <v>0</v>
      </c>
      <c r="D11" s="66"/>
      <c r="E11" s="94">
        <v>12</v>
      </c>
      <c r="F11" s="378">
        <v>32</v>
      </c>
      <c r="G11" s="378">
        <v>0</v>
      </c>
      <c r="H11" s="69">
        <f t="shared" ref="H11:H22" si="1">F11+G11</f>
        <v>32</v>
      </c>
      <c r="I11" s="382">
        <v>0</v>
      </c>
      <c r="J11" s="69">
        <f t="shared" ref="J11:J50" si="2">H11+I11</f>
        <v>32</v>
      </c>
      <c r="K11" s="385">
        <v>3</v>
      </c>
      <c r="L11" s="385">
        <v>0</v>
      </c>
      <c r="M11" s="72">
        <f t="shared" si="0"/>
        <v>3</v>
      </c>
      <c r="N11" s="389">
        <v>0</v>
      </c>
    </row>
    <row r="12" spans="2:14">
      <c r="B12" s="73" t="s">
        <v>2</v>
      </c>
      <c r="C12" s="76"/>
      <c r="D12" s="77" t="s">
        <v>6</v>
      </c>
      <c r="E12" s="94">
        <v>11</v>
      </c>
      <c r="F12" s="378">
        <v>67</v>
      </c>
      <c r="G12" s="378">
        <v>0</v>
      </c>
      <c r="H12" s="69">
        <f t="shared" si="1"/>
        <v>67</v>
      </c>
      <c r="I12" s="382">
        <v>0</v>
      </c>
      <c r="J12" s="69">
        <f t="shared" si="2"/>
        <v>67</v>
      </c>
      <c r="K12" s="385">
        <v>1</v>
      </c>
      <c r="L12" s="385">
        <v>0</v>
      </c>
      <c r="M12" s="72">
        <f t="shared" si="0"/>
        <v>1</v>
      </c>
      <c r="N12" s="389">
        <v>0</v>
      </c>
    </row>
    <row r="13" spans="2:14">
      <c r="B13" s="73" t="s">
        <v>1</v>
      </c>
      <c r="C13" s="74"/>
      <c r="D13" s="77" t="s">
        <v>10</v>
      </c>
      <c r="E13" s="94">
        <v>10</v>
      </c>
      <c r="F13" s="378">
        <v>43</v>
      </c>
      <c r="G13" s="378">
        <v>0</v>
      </c>
      <c r="H13" s="69">
        <f t="shared" si="1"/>
        <v>43</v>
      </c>
      <c r="I13" s="382">
        <v>0</v>
      </c>
      <c r="J13" s="69">
        <f t="shared" si="2"/>
        <v>43</v>
      </c>
      <c r="K13" s="385">
        <v>1</v>
      </c>
      <c r="L13" s="385">
        <v>1</v>
      </c>
      <c r="M13" s="72">
        <f>K13+L13</f>
        <v>2</v>
      </c>
      <c r="N13" s="389">
        <v>1</v>
      </c>
    </row>
    <row r="14" spans="2:14">
      <c r="B14" s="73" t="s">
        <v>3</v>
      </c>
      <c r="C14" s="74"/>
      <c r="D14" s="77" t="s">
        <v>25</v>
      </c>
      <c r="E14" s="94">
        <v>9</v>
      </c>
      <c r="F14" s="378">
        <v>26</v>
      </c>
      <c r="G14" s="378">
        <v>0</v>
      </c>
      <c r="H14" s="69">
        <f t="shared" si="1"/>
        <v>26</v>
      </c>
      <c r="I14" s="382">
        <v>0</v>
      </c>
      <c r="J14" s="69">
        <f t="shared" si="2"/>
        <v>26</v>
      </c>
      <c r="K14" s="385">
        <v>1</v>
      </c>
      <c r="L14" s="385">
        <v>1</v>
      </c>
      <c r="M14" s="72">
        <f t="shared" ref="M14:M22" si="3">K14+L14</f>
        <v>2</v>
      </c>
      <c r="N14" s="389">
        <v>1</v>
      </c>
    </row>
    <row r="15" spans="2:14">
      <c r="B15" s="73" t="s">
        <v>4</v>
      </c>
      <c r="C15" s="74" t="s">
        <v>5</v>
      </c>
      <c r="D15" s="77" t="s">
        <v>22</v>
      </c>
      <c r="E15" s="94">
        <v>8</v>
      </c>
      <c r="F15" s="378">
        <v>21</v>
      </c>
      <c r="G15" s="378">
        <v>0</v>
      </c>
      <c r="H15" s="69">
        <f t="shared" si="1"/>
        <v>21</v>
      </c>
      <c r="I15" s="382">
        <v>0</v>
      </c>
      <c r="J15" s="69">
        <f t="shared" si="2"/>
        <v>21</v>
      </c>
      <c r="K15" s="385">
        <v>0</v>
      </c>
      <c r="L15" s="385">
        <v>0</v>
      </c>
      <c r="M15" s="72">
        <f t="shared" si="3"/>
        <v>0</v>
      </c>
      <c r="N15" s="389">
        <v>0</v>
      </c>
    </row>
    <row r="16" spans="2:14">
      <c r="B16" s="73" t="s">
        <v>6</v>
      </c>
      <c r="C16" s="74"/>
      <c r="D16" s="77" t="s">
        <v>12</v>
      </c>
      <c r="E16" s="94">
        <v>7</v>
      </c>
      <c r="F16" s="378">
        <v>2</v>
      </c>
      <c r="G16" s="378">
        <v>0</v>
      </c>
      <c r="H16" s="69">
        <f t="shared" si="1"/>
        <v>2</v>
      </c>
      <c r="I16" s="382">
        <v>0</v>
      </c>
      <c r="J16" s="69">
        <f t="shared" si="2"/>
        <v>2</v>
      </c>
      <c r="K16" s="385">
        <v>1</v>
      </c>
      <c r="L16" s="385">
        <v>0</v>
      </c>
      <c r="M16" s="72">
        <f t="shared" si="3"/>
        <v>1</v>
      </c>
      <c r="N16" s="389">
        <v>0</v>
      </c>
    </row>
    <row r="17" spans="2:14">
      <c r="B17" s="73" t="s">
        <v>7</v>
      </c>
      <c r="C17" s="76"/>
      <c r="D17" s="77" t="s">
        <v>4</v>
      </c>
      <c r="E17" s="94">
        <v>6</v>
      </c>
      <c r="F17" s="378">
        <v>19</v>
      </c>
      <c r="G17" s="378">
        <v>0</v>
      </c>
      <c r="H17" s="69">
        <f t="shared" si="1"/>
        <v>19</v>
      </c>
      <c r="I17" s="382">
        <v>0</v>
      </c>
      <c r="J17" s="69">
        <f t="shared" si="2"/>
        <v>19</v>
      </c>
      <c r="K17" s="385">
        <v>0</v>
      </c>
      <c r="L17" s="385">
        <v>0</v>
      </c>
      <c r="M17" s="72">
        <f t="shared" si="3"/>
        <v>0</v>
      </c>
      <c r="N17" s="389">
        <v>0</v>
      </c>
    </row>
    <row r="18" spans="2:14">
      <c r="B18" s="73" t="s">
        <v>1</v>
      </c>
      <c r="C18" s="74"/>
      <c r="D18" s="77" t="s">
        <v>9</v>
      </c>
      <c r="E18" s="94">
        <v>5</v>
      </c>
      <c r="F18" s="378">
        <v>2</v>
      </c>
      <c r="G18" s="378">
        <v>0</v>
      </c>
      <c r="H18" s="69">
        <f t="shared" si="1"/>
        <v>2</v>
      </c>
      <c r="I18" s="382">
        <v>0</v>
      </c>
      <c r="J18" s="69">
        <f t="shared" si="2"/>
        <v>2</v>
      </c>
      <c r="K18" s="385">
        <v>0</v>
      </c>
      <c r="L18" s="385">
        <v>1</v>
      </c>
      <c r="M18" s="72">
        <f t="shared" si="3"/>
        <v>1</v>
      </c>
      <c r="N18" s="389">
        <v>1</v>
      </c>
    </row>
    <row r="19" spans="2:14">
      <c r="B19" s="73"/>
      <c r="C19" s="74"/>
      <c r="D19" s="77" t="s">
        <v>12</v>
      </c>
      <c r="E19" s="94">
        <v>4</v>
      </c>
      <c r="F19" s="378">
        <v>14</v>
      </c>
      <c r="G19" s="378">
        <v>0</v>
      </c>
      <c r="H19" s="69">
        <f t="shared" si="1"/>
        <v>14</v>
      </c>
      <c r="I19" s="382">
        <v>0</v>
      </c>
      <c r="J19" s="69">
        <f t="shared" si="2"/>
        <v>14</v>
      </c>
      <c r="K19" s="385">
        <v>0</v>
      </c>
      <c r="L19" s="385">
        <v>0</v>
      </c>
      <c r="M19" s="72">
        <f t="shared" si="3"/>
        <v>0</v>
      </c>
      <c r="N19" s="389">
        <v>0</v>
      </c>
    </row>
    <row r="20" spans="2:14">
      <c r="B20" s="73"/>
      <c r="C20" s="74" t="s">
        <v>1</v>
      </c>
      <c r="D20" s="66"/>
      <c r="E20" s="94">
        <v>3</v>
      </c>
      <c r="F20" s="378">
        <v>0</v>
      </c>
      <c r="G20" s="378">
        <v>27</v>
      </c>
      <c r="H20" s="69">
        <f t="shared" si="1"/>
        <v>27</v>
      </c>
      <c r="I20" s="382">
        <v>0</v>
      </c>
      <c r="J20" s="69">
        <f t="shared" si="2"/>
        <v>27</v>
      </c>
      <c r="K20" s="385">
        <v>0</v>
      </c>
      <c r="L20" s="385">
        <v>0</v>
      </c>
      <c r="M20" s="72">
        <f t="shared" si="3"/>
        <v>0</v>
      </c>
      <c r="N20" s="389">
        <v>0</v>
      </c>
    </row>
    <row r="21" spans="2:14">
      <c r="B21" s="73"/>
      <c r="C21" s="74"/>
      <c r="D21" s="66"/>
      <c r="E21" s="94">
        <v>2</v>
      </c>
      <c r="F21" s="378">
        <v>0</v>
      </c>
      <c r="G21" s="378">
        <v>54</v>
      </c>
      <c r="H21" s="69">
        <f t="shared" si="1"/>
        <v>54</v>
      </c>
      <c r="I21" s="382">
        <v>0</v>
      </c>
      <c r="J21" s="69">
        <f t="shared" si="2"/>
        <v>54</v>
      </c>
      <c r="K21" s="385">
        <v>0</v>
      </c>
      <c r="L21" s="385">
        <v>0</v>
      </c>
      <c r="M21" s="72">
        <f t="shared" si="3"/>
        <v>0</v>
      </c>
      <c r="N21" s="389">
        <v>0</v>
      </c>
    </row>
    <row r="22" spans="2:14">
      <c r="B22" s="78"/>
      <c r="C22" s="76"/>
      <c r="D22" s="66"/>
      <c r="E22" s="79">
        <v>1</v>
      </c>
      <c r="F22" s="378">
        <v>0</v>
      </c>
      <c r="G22" s="378">
        <v>188</v>
      </c>
      <c r="H22" s="69">
        <f t="shared" si="1"/>
        <v>188</v>
      </c>
      <c r="I22" s="382">
        <v>88</v>
      </c>
      <c r="J22" s="69">
        <f t="shared" si="2"/>
        <v>276</v>
      </c>
      <c r="K22" s="385">
        <v>0</v>
      </c>
      <c r="L22" s="385">
        <v>0</v>
      </c>
      <c r="M22" s="72">
        <f t="shared" si="3"/>
        <v>0</v>
      </c>
      <c r="N22" s="389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697</v>
      </c>
      <c r="G23" s="69">
        <f>SUM(G10:G22)</f>
        <v>269</v>
      </c>
      <c r="H23" s="80">
        <f>SUM(H10:H22)</f>
        <v>966</v>
      </c>
      <c r="I23" s="69">
        <f t="shared" ref="I23:N23" si="4">SUM(I10:I22)</f>
        <v>88</v>
      </c>
      <c r="J23" s="80">
        <f>SUM(J10:J22)</f>
        <v>1054</v>
      </c>
      <c r="K23" s="81">
        <f>SUM(K10:K22)</f>
        <v>376</v>
      </c>
      <c r="L23" s="81">
        <f>SUM(L10:L22)</f>
        <v>79</v>
      </c>
      <c r="M23" s="69">
        <f t="shared" si="4"/>
        <v>455</v>
      </c>
      <c r="N23" s="69">
        <f t="shared" si="4"/>
        <v>92</v>
      </c>
    </row>
    <row r="24" spans="2:14">
      <c r="B24" s="73"/>
      <c r="C24" s="73"/>
      <c r="D24" s="82"/>
      <c r="E24" s="78">
        <v>13</v>
      </c>
      <c r="F24" s="379">
        <v>671</v>
      </c>
      <c r="G24" s="379">
        <v>35</v>
      </c>
      <c r="H24" s="69">
        <f>F24+G24</f>
        <v>706</v>
      </c>
      <c r="I24" s="383">
        <v>0</v>
      </c>
      <c r="J24" s="69">
        <f t="shared" si="2"/>
        <v>706</v>
      </c>
      <c r="K24" s="386">
        <v>726</v>
      </c>
      <c r="L24" s="387">
        <v>102</v>
      </c>
      <c r="M24" s="83">
        <f t="shared" ref="M24:M36" si="5">K24+L24</f>
        <v>828</v>
      </c>
      <c r="N24" s="390">
        <v>126</v>
      </c>
    </row>
    <row r="25" spans="2:14">
      <c r="B25" s="73"/>
      <c r="C25" s="73" t="s">
        <v>0</v>
      </c>
      <c r="D25" s="82"/>
      <c r="E25" s="94">
        <v>12</v>
      </c>
      <c r="F25" s="379">
        <v>55</v>
      </c>
      <c r="G25" s="379">
        <v>0</v>
      </c>
      <c r="H25" s="69">
        <f t="shared" ref="H25:H50" si="6">F25+G25</f>
        <v>55</v>
      </c>
      <c r="I25" s="383">
        <v>0</v>
      </c>
      <c r="J25" s="69">
        <f t="shared" si="2"/>
        <v>55</v>
      </c>
      <c r="K25" s="386">
        <v>0</v>
      </c>
      <c r="L25" s="387">
        <v>0</v>
      </c>
      <c r="M25" s="83">
        <f t="shared" si="5"/>
        <v>0</v>
      </c>
      <c r="N25" s="390">
        <v>0</v>
      </c>
    </row>
    <row r="26" spans="2:14">
      <c r="B26" s="73" t="s">
        <v>7</v>
      </c>
      <c r="C26" s="78"/>
      <c r="D26" s="82"/>
      <c r="E26" s="94">
        <v>11</v>
      </c>
      <c r="F26" s="379">
        <v>46</v>
      </c>
      <c r="G26" s="379">
        <v>0</v>
      </c>
      <c r="H26" s="69">
        <f t="shared" si="6"/>
        <v>46</v>
      </c>
      <c r="I26" s="383">
        <v>0</v>
      </c>
      <c r="J26" s="69">
        <f t="shared" si="2"/>
        <v>46</v>
      </c>
      <c r="K26" s="386">
        <v>2</v>
      </c>
      <c r="L26" s="387">
        <v>0</v>
      </c>
      <c r="M26" s="83">
        <f t="shared" si="5"/>
        <v>2</v>
      </c>
      <c r="N26" s="390">
        <v>0</v>
      </c>
    </row>
    <row r="27" spans="2:14">
      <c r="B27" s="73" t="s">
        <v>8</v>
      </c>
      <c r="C27" s="73"/>
      <c r="D27" s="82" t="s">
        <v>26</v>
      </c>
      <c r="E27" s="94">
        <v>10</v>
      </c>
      <c r="F27" s="379">
        <v>87</v>
      </c>
      <c r="G27" s="379">
        <v>0</v>
      </c>
      <c r="H27" s="69">
        <f t="shared" si="6"/>
        <v>87</v>
      </c>
      <c r="I27" s="383">
        <v>0</v>
      </c>
      <c r="J27" s="69">
        <f t="shared" si="2"/>
        <v>87</v>
      </c>
      <c r="K27" s="386">
        <v>4</v>
      </c>
      <c r="L27" s="387">
        <v>0</v>
      </c>
      <c r="M27" s="83">
        <f t="shared" si="5"/>
        <v>4</v>
      </c>
      <c r="N27" s="390">
        <v>0</v>
      </c>
    </row>
    <row r="28" spans="2:14">
      <c r="B28" s="73" t="s">
        <v>0</v>
      </c>
      <c r="C28" s="73"/>
      <c r="D28" s="82" t="s">
        <v>8</v>
      </c>
      <c r="E28" s="94">
        <v>9</v>
      </c>
      <c r="F28" s="379">
        <v>47</v>
      </c>
      <c r="G28" s="379">
        <v>0</v>
      </c>
      <c r="H28" s="69">
        <f t="shared" si="6"/>
        <v>47</v>
      </c>
      <c r="I28" s="383">
        <v>0</v>
      </c>
      <c r="J28" s="69">
        <f t="shared" si="2"/>
        <v>47</v>
      </c>
      <c r="K28" s="386">
        <v>1</v>
      </c>
      <c r="L28" s="387">
        <v>0</v>
      </c>
      <c r="M28" s="83">
        <f t="shared" si="5"/>
        <v>1</v>
      </c>
      <c r="N28" s="390">
        <v>0</v>
      </c>
    </row>
    <row r="29" spans="2:14">
      <c r="B29" s="73" t="s">
        <v>2</v>
      </c>
      <c r="C29" s="73" t="s">
        <v>5</v>
      </c>
      <c r="D29" s="82" t="s">
        <v>27</v>
      </c>
      <c r="E29" s="94">
        <v>8</v>
      </c>
      <c r="F29" s="379">
        <v>74</v>
      </c>
      <c r="G29" s="379">
        <v>0</v>
      </c>
      <c r="H29" s="69">
        <f t="shared" si="6"/>
        <v>74</v>
      </c>
      <c r="I29" s="383">
        <v>0</v>
      </c>
      <c r="J29" s="69">
        <f t="shared" si="2"/>
        <v>74</v>
      </c>
      <c r="K29" s="386">
        <v>1</v>
      </c>
      <c r="L29" s="387">
        <v>1</v>
      </c>
      <c r="M29" s="83">
        <f t="shared" si="5"/>
        <v>2</v>
      </c>
      <c r="N29" s="390">
        <v>1</v>
      </c>
    </row>
    <row r="30" spans="2:14">
      <c r="B30" s="73" t="s">
        <v>4</v>
      </c>
      <c r="C30" s="73"/>
      <c r="D30" s="82" t="s">
        <v>4</v>
      </c>
      <c r="E30" s="94">
        <v>7</v>
      </c>
      <c r="F30" s="379">
        <v>11</v>
      </c>
      <c r="G30" s="379">
        <v>0</v>
      </c>
      <c r="H30" s="69">
        <f t="shared" si="6"/>
        <v>11</v>
      </c>
      <c r="I30" s="383">
        <v>0</v>
      </c>
      <c r="J30" s="69">
        <f t="shared" si="2"/>
        <v>11</v>
      </c>
      <c r="K30" s="386">
        <v>0</v>
      </c>
      <c r="L30" s="387">
        <v>0</v>
      </c>
      <c r="M30" s="83">
        <f t="shared" si="5"/>
        <v>0</v>
      </c>
      <c r="N30" s="390">
        <v>0</v>
      </c>
    </row>
    <row r="31" spans="2:14">
      <c r="B31" s="73" t="s">
        <v>0</v>
      </c>
      <c r="C31" s="73"/>
      <c r="D31" s="82" t="s">
        <v>9</v>
      </c>
      <c r="E31" s="94">
        <v>6</v>
      </c>
      <c r="F31" s="379">
        <v>40</v>
      </c>
      <c r="G31" s="379">
        <v>0</v>
      </c>
      <c r="H31" s="69">
        <f t="shared" si="6"/>
        <v>40</v>
      </c>
      <c r="I31" s="383">
        <v>0</v>
      </c>
      <c r="J31" s="69">
        <f t="shared" si="2"/>
        <v>40</v>
      </c>
      <c r="K31" s="386">
        <v>0</v>
      </c>
      <c r="L31" s="387">
        <v>1</v>
      </c>
      <c r="M31" s="83">
        <f t="shared" si="5"/>
        <v>1</v>
      </c>
      <c r="N31" s="390">
        <v>1</v>
      </c>
    </row>
    <row r="32" spans="2:14">
      <c r="B32" s="73" t="s">
        <v>9</v>
      </c>
      <c r="C32" s="79"/>
      <c r="D32" s="82"/>
      <c r="E32" s="94">
        <v>5</v>
      </c>
      <c r="F32" s="379">
        <v>7</v>
      </c>
      <c r="G32" s="379">
        <v>0</v>
      </c>
      <c r="H32" s="69">
        <f t="shared" si="6"/>
        <v>7</v>
      </c>
      <c r="I32" s="383">
        <v>0</v>
      </c>
      <c r="J32" s="69">
        <f t="shared" si="2"/>
        <v>7</v>
      </c>
      <c r="K32" s="386">
        <v>1</v>
      </c>
      <c r="L32" s="387">
        <v>0</v>
      </c>
      <c r="M32" s="83">
        <f t="shared" si="5"/>
        <v>1</v>
      </c>
      <c r="N32" s="390">
        <v>0</v>
      </c>
    </row>
    <row r="33" spans="2:14">
      <c r="B33" s="73"/>
      <c r="C33" s="73"/>
      <c r="D33" s="82"/>
      <c r="E33" s="94">
        <v>4</v>
      </c>
      <c r="F33" s="379">
        <v>26</v>
      </c>
      <c r="G33" s="379">
        <v>0</v>
      </c>
      <c r="H33" s="69">
        <f t="shared" si="6"/>
        <v>26</v>
      </c>
      <c r="I33" s="383">
        <v>0</v>
      </c>
      <c r="J33" s="69">
        <f t="shared" si="2"/>
        <v>26</v>
      </c>
      <c r="K33" s="386">
        <v>0</v>
      </c>
      <c r="L33" s="387">
        <v>0</v>
      </c>
      <c r="M33" s="83">
        <f t="shared" si="5"/>
        <v>0</v>
      </c>
      <c r="N33" s="390">
        <v>0</v>
      </c>
    </row>
    <row r="34" spans="2:14">
      <c r="B34" s="73"/>
      <c r="C34" s="73" t="s">
        <v>1</v>
      </c>
      <c r="D34" s="82"/>
      <c r="E34" s="94">
        <v>3</v>
      </c>
      <c r="F34" s="379">
        <v>0</v>
      </c>
      <c r="G34" s="379">
        <v>56</v>
      </c>
      <c r="H34" s="69">
        <f t="shared" si="6"/>
        <v>56</v>
      </c>
      <c r="I34" s="383">
        <v>0</v>
      </c>
      <c r="J34" s="69">
        <f t="shared" si="2"/>
        <v>56</v>
      </c>
      <c r="K34" s="386">
        <v>0</v>
      </c>
      <c r="L34" s="387">
        <v>1</v>
      </c>
      <c r="M34" s="83">
        <f t="shared" si="5"/>
        <v>1</v>
      </c>
      <c r="N34" s="390">
        <v>2</v>
      </c>
    </row>
    <row r="35" spans="2:14">
      <c r="B35" s="73"/>
      <c r="C35" s="73"/>
      <c r="D35" s="82"/>
      <c r="E35" s="94">
        <v>2</v>
      </c>
      <c r="F35" s="379">
        <v>0</v>
      </c>
      <c r="G35" s="379">
        <v>52</v>
      </c>
      <c r="H35" s="69">
        <f t="shared" si="6"/>
        <v>52</v>
      </c>
      <c r="I35" s="383">
        <v>0</v>
      </c>
      <c r="J35" s="69">
        <f t="shared" si="2"/>
        <v>52</v>
      </c>
      <c r="K35" s="386">
        <v>0</v>
      </c>
      <c r="L35" s="387">
        <v>0</v>
      </c>
      <c r="M35" s="83">
        <f t="shared" si="5"/>
        <v>0</v>
      </c>
      <c r="N35" s="390">
        <v>0</v>
      </c>
    </row>
    <row r="36" spans="2:14">
      <c r="B36" s="78"/>
      <c r="C36" s="78"/>
      <c r="D36" s="82"/>
      <c r="E36" s="79">
        <v>1</v>
      </c>
      <c r="F36" s="379">
        <v>0</v>
      </c>
      <c r="G36" s="379">
        <v>70</v>
      </c>
      <c r="H36" s="69">
        <f t="shared" si="6"/>
        <v>70</v>
      </c>
      <c r="I36" s="383">
        <v>61</v>
      </c>
      <c r="J36" s="69">
        <f>H36+I36</f>
        <v>131</v>
      </c>
      <c r="K36" s="386">
        <v>0</v>
      </c>
      <c r="L36" s="387">
        <v>0</v>
      </c>
      <c r="M36" s="83">
        <f t="shared" si="5"/>
        <v>0</v>
      </c>
      <c r="N36" s="390">
        <v>0</v>
      </c>
    </row>
    <row r="37" spans="2:14" ht="15" customHeight="1">
      <c r="B37" s="486" t="s">
        <v>19</v>
      </c>
      <c r="C37" s="487"/>
      <c r="D37" s="487"/>
      <c r="E37" s="488"/>
      <c r="F37" s="81">
        <f t="shared" ref="F37:N37" si="7">SUM(F24:F36)</f>
        <v>1064</v>
      </c>
      <c r="G37" s="69">
        <f t="shared" si="7"/>
        <v>213</v>
      </c>
      <c r="H37" s="85">
        <f t="shared" si="7"/>
        <v>1277</v>
      </c>
      <c r="I37" s="86">
        <f t="shared" si="7"/>
        <v>61</v>
      </c>
      <c r="J37" s="80">
        <f t="shared" si="7"/>
        <v>1338</v>
      </c>
      <c r="K37" s="81">
        <f t="shared" si="7"/>
        <v>735</v>
      </c>
      <c r="L37" s="69">
        <f t="shared" si="7"/>
        <v>105</v>
      </c>
      <c r="M37" s="80">
        <f t="shared" si="7"/>
        <v>840</v>
      </c>
      <c r="N37" s="81">
        <f t="shared" si="7"/>
        <v>130</v>
      </c>
    </row>
    <row r="38" spans="2:14">
      <c r="B38" s="79"/>
      <c r="C38" s="79"/>
      <c r="D38" s="87"/>
      <c r="E38" s="94">
        <v>13</v>
      </c>
      <c r="F38" s="380">
        <v>0</v>
      </c>
      <c r="G38" s="380">
        <v>0</v>
      </c>
      <c r="H38" s="69">
        <f t="shared" si="6"/>
        <v>0</v>
      </c>
      <c r="I38" s="384">
        <v>0</v>
      </c>
      <c r="J38" s="69">
        <f t="shared" si="2"/>
        <v>0</v>
      </c>
      <c r="K38" s="388">
        <v>0</v>
      </c>
      <c r="L38" s="388">
        <v>0</v>
      </c>
      <c r="M38" s="83">
        <f>K38+L38</f>
        <v>0</v>
      </c>
      <c r="N38" s="391">
        <v>0</v>
      </c>
    </row>
    <row r="39" spans="2:14">
      <c r="B39" s="73" t="s">
        <v>1</v>
      </c>
      <c r="C39" s="73" t="s">
        <v>0</v>
      </c>
      <c r="D39" s="82" t="s">
        <v>21</v>
      </c>
      <c r="E39" s="94">
        <v>12</v>
      </c>
      <c r="F39" s="380">
        <v>0</v>
      </c>
      <c r="G39" s="380">
        <v>0</v>
      </c>
      <c r="H39" s="69">
        <f t="shared" si="6"/>
        <v>0</v>
      </c>
      <c r="I39" s="384">
        <v>0</v>
      </c>
      <c r="J39" s="69">
        <f t="shared" si="2"/>
        <v>0</v>
      </c>
      <c r="K39" s="388">
        <v>0</v>
      </c>
      <c r="L39" s="388">
        <v>0</v>
      </c>
      <c r="M39" s="83">
        <f t="shared" ref="M39:M50" si="8">K39+L39</f>
        <v>0</v>
      </c>
      <c r="N39" s="391">
        <v>0</v>
      </c>
    </row>
    <row r="40" spans="2:14">
      <c r="B40" s="73" t="s">
        <v>10</v>
      </c>
      <c r="C40" s="73"/>
      <c r="D40" s="82" t="s">
        <v>10</v>
      </c>
      <c r="E40" s="94">
        <v>11</v>
      </c>
      <c r="F40" s="380">
        <v>0</v>
      </c>
      <c r="G40" s="380">
        <v>0</v>
      </c>
      <c r="H40" s="69">
        <f t="shared" si="6"/>
        <v>0</v>
      </c>
      <c r="I40" s="384">
        <v>0</v>
      </c>
      <c r="J40" s="69">
        <f t="shared" si="2"/>
        <v>0</v>
      </c>
      <c r="K40" s="388">
        <v>0</v>
      </c>
      <c r="L40" s="388">
        <v>0</v>
      </c>
      <c r="M40" s="83">
        <f t="shared" si="8"/>
        <v>0</v>
      </c>
      <c r="N40" s="391">
        <v>0</v>
      </c>
    </row>
    <row r="41" spans="2:14">
      <c r="B41" s="73" t="s">
        <v>11</v>
      </c>
      <c r="C41" s="79"/>
      <c r="D41" s="82" t="s">
        <v>2</v>
      </c>
      <c r="E41" s="94">
        <v>10</v>
      </c>
      <c r="F41" s="380">
        <v>0</v>
      </c>
      <c r="G41" s="380">
        <v>0</v>
      </c>
      <c r="H41" s="69">
        <f t="shared" si="6"/>
        <v>0</v>
      </c>
      <c r="I41" s="384">
        <v>0</v>
      </c>
      <c r="J41" s="69">
        <f t="shared" si="2"/>
        <v>0</v>
      </c>
      <c r="K41" s="388">
        <v>0</v>
      </c>
      <c r="L41" s="388">
        <v>0</v>
      </c>
      <c r="M41" s="83">
        <f t="shared" si="8"/>
        <v>0</v>
      </c>
      <c r="N41" s="391">
        <v>0</v>
      </c>
    </row>
    <row r="42" spans="2:14">
      <c r="B42" s="73" t="s">
        <v>4</v>
      </c>
      <c r="C42" s="73"/>
      <c r="D42" s="82" t="s">
        <v>27</v>
      </c>
      <c r="E42" s="94">
        <v>9</v>
      </c>
      <c r="F42" s="380">
        <v>0</v>
      </c>
      <c r="G42" s="380">
        <v>0</v>
      </c>
      <c r="H42" s="69">
        <f t="shared" si="6"/>
        <v>0</v>
      </c>
      <c r="I42" s="384">
        <v>0</v>
      </c>
      <c r="J42" s="69">
        <f t="shared" si="2"/>
        <v>0</v>
      </c>
      <c r="K42" s="388">
        <v>0</v>
      </c>
      <c r="L42" s="388">
        <v>0</v>
      </c>
      <c r="M42" s="83">
        <f t="shared" si="8"/>
        <v>0</v>
      </c>
      <c r="N42" s="391">
        <v>0</v>
      </c>
    </row>
    <row r="43" spans="2:14">
      <c r="B43" s="73" t="s">
        <v>3</v>
      </c>
      <c r="C43" s="73" t="s">
        <v>5</v>
      </c>
      <c r="D43" s="82" t="s">
        <v>1</v>
      </c>
      <c r="E43" s="94">
        <v>8</v>
      </c>
      <c r="F43" s="380">
        <v>0</v>
      </c>
      <c r="G43" s="380">
        <v>0</v>
      </c>
      <c r="H43" s="69">
        <f t="shared" si="6"/>
        <v>0</v>
      </c>
      <c r="I43" s="384">
        <v>0</v>
      </c>
      <c r="J43" s="69">
        <f t="shared" si="2"/>
        <v>0</v>
      </c>
      <c r="K43" s="388">
        <v>0</v>
      </c>
      <c r="L43" s="388">
        <v>0</v>
      </c>
      <c r="M43" s="83">
        <f t="shared" si="8"/>
        <v>0</v>
      </c>
      <c r="N43" s="391">
        <v>0</v>
      </c>
    </row>
    <row r="44" spans="2:14">
      <c r="B44" s="73" t="s">
        <v>4</v>
      </c>
      <c r="C44" s="73"/>
      <c r="D44" s="82" t="s">
        <v>26</v>
      </c>
      <c r="E44" s="94">
        <v>7</v>
      </c>
      <c r="F44" s="380">
        <v>0</v>
      </c>
      <c r="G44" s="380">
        <v>0</v>
      </c>
      <c r="H44" s="69">
        <f t="shared" si="6"/>
        <v>0</v>
      </c>
      <c r="I44" s="384">
        <v>0</v>
      </c>
      <c r="J44" s="69">
        <f t="shared" si="2"/>
        <v>0</v>
      </c>
      <c r="K44" s="388">
        <v>0</v>
      </c>
      <c r="L44" s="388">
        <v>0</v>
      </c>
      <c r="M44" s="83">
        <f t="shared" si="8"/>
        <v>0</v>
      </c>
      <c r="N44" s="391">
        <v>0</v>
      </c>
    </row>
    <row r="45" spans="2:14">
      <c r="B45" s="73" t="s">
        <v>1</v>
      </c>
      <c r="C45" s="73"/>
      <c r="D45" s="82" t="s">
        <v>22</v>
      </c>
      <c r="E45" s="94">
        <v>6</v>
      </c>
      <c r="F45" s="380">
        <v>0</v>
      </c>
      <c r="G45" s="380">
        <v>0</v>
      </c>
      <c r="H45" s="69">
        <f t="shared" si="6"/>
        <v>0</v>
      </c>
      <c r="I45" s="384">
        <v>0</v>
      </c>
      <c r="J45" s="69">
        <f t="shared" si="2"/>
        <v>0</v>
      </c>
      <c r="K45" s="388">
        <v>0</v>
      </c>
      <c r="L45" s="388">
        <v>0</v>
      </c>
      <c r="M45" s="83">
        <f t="shared" si="8"/>
        <v>0</v>
      </c>
      <c r="N45" s="391">
        <v>0</v>
      </c>
    </row>
    <row r="46" spans="2:14">
      <c r="B46" s="73" t="s">
        <v>12</v>
      </c>
      <c r="C46" s="79"/>
      <c r="D46" s="82" t="s">
        <v>2</v>
      </c>
      <c r="E46" s="94">
        <v>5</v>
      </c>
      <c r="F46" s="380">
        <v>0</v>
      </c>
      <c r="G46" s="380">
        <v>0</v>
      </c>
      <c r="H46" s="69">
        <f t="shared" si="6"/>
        <v>0</v>
      </c>
      <c r="I46" s="384">
        <v>0</v>
      </c>
      <c r="J46" s="69">
        <f t="shared" si="2"/>
        <v>0</v>
      </c>
      <c r="K46" s="388">
        <v>0</v>
      </c>
      <c r="L46" s="388">
        <v>0</v>
      </c>
      <c r="M46" s="83">
        <f t="shared" si="8"/>
        <v>0</v>
      </c>
      <c r="N46" s="391">
        <v>0</v>
      </c>
    </row>
    <row r="47" spans="2:14">
      <c r="B47" s="73"/>
      <c r="C47" s="73"/>
      <c r="D47" s="82" t="s">
        <v>7</v>
      </c>
      <c r="E47" s="94">
        <v>4</v>
      </c>
      <c r="F47" s="380">
        <v>0</v>
      </c>
      <c r="G47" s="380">
        <v>0</v>
      </c>
      <c r="H47" s="69">
        <f t="shared" si="6"/>
        <v>0</v>
      </c>
      <c r="I47" s="384">
        <v>0</v>
      </c>
      <c r="J47" s="69">
        <f t="shared" si="2"/>
        <v>0</v>
      </c>
      <c r="K47" s="388">
        <v>0</v>
      </c>
      <c r="L47" s="388">
        <v>0</v>
      </c>
      <c r="M47" s="83">
        <f t="shared" si="8"/>
        <v>0</v>
      </c>
      <c r="N47" s="391">
        <v>0</v>
      </c>
    </row>
    <row r="48" spans="2:14">
      <c r="B48" s="73"/>
      <c r="C48" s="73" t="s">
        <v>1</v>
      </c>
      <c r="D48" s="82" t="s">
        <v>1</v>
      </c>
      <c r="E48" s="94">
        <v>3</v>
      </c>
      <c r="F48" s="380">
        <v>0</v>
      </c>
      <c r="G48" s="380">
        <v>0</v>
      </c>
      <c r="H48" s="69">
        <f t="shared" si="6"/>
        <v>0</v>
      </c>
      <c r="I48" s="384">
        <v>0</v>
      </c>
      <c r="J48" s="69">
        <f t="shared" si="2"/>
        <v>0</v>
      </c>
      <c r="K48" s="388">
        <v>0</v>
      </c>
      <c r="L48" s="388">
        <v>0</v>
      </c>
      <c r="M48" s="83">
        <f t="shared" si="8"/>
        <v>0</v>
      </c>
      <c r="N48" s="391">
        <v>0</v>
      </c>
    </row>
    <row r="49" spans="2:14">
      <c r="B49" s="73"/>
      <c r="C49" s="73"/>
      <c r="D49" s="82" t="s">
        <v>3</v>
      </c>
      <c r="E49" s="94">
        <v>2</v>
      </c>
      <c r="F49" s="380">
        <v>0</v>
      </c>
      <c r="G49" s="380">
        <v>0</v>
      </c>
      <c r="H49" s="69">
        <f t="shared" si="6"/>
        <v>0</v>
      </c>
      <c r="I49" s="384">
        <v>0</v>
      </c>
      <c r="J49" s="69">
        <f t="shared" si="2"/>
        <v>0</v>
      </c>
      <c r="K49" s="388">
        <v>0</v>
      </c>
      <c r="L49" s="388">
        <v>0</v>
      </c>
      <c r="M49" s="83">
        <f t="shared" si="8"/>
        <v>0</v>
      </c>
      <c r="N49" s="391">
        <v>0</v>
      </c>
    </row>
    <row r="50" spans="2:14">
      <c r="B50" s="78"/>
      <c r="C50" s="82"/>
      <c r="D50" s="78"/>
      <c r="E50" s="79">
        <v>1</v>
      </c>
      <c r="F50" s="380">
        <v>0</v>
      </c>
      <c r="G50" s="380">
        <v>0</v>
      </c>
      <c r="H50" s="88">
        <f t="shared" si="6"/>
        <v>0</v>
      </c>
      <c r="I50" s="384">
        <v>0</v>
      </c>
      <c r="J50" s="88">
        <f t="shared" si="2"/>
        <v>0</v>
      </c>
      <c r="K50" s="388">
        <v>0</v>
      </c>
      <c r="L50" s="388">
        <v>0</v>
      </c>
      <c r="M50" s="89">
        <f t="shared" si="8"/>
        <v>0</v>
      </c>
      <c r="N50" s="391">
        <v>0</v>
      </c>
    </row>
    <row r="51" spans="2:14" ht="15" customHeight="1">
      <c r="B51" s="486" t="s">
        <v>20</v>
      </c>
      <c r="C51" s="487"/>
      <c r="D51" s="487"/>
      <c r="E51" s="48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381">
        <v>0</v>
      </c>
      <c r="G52" s="381">
        <v>0</v>
      </c>
      <c r="H52" s="381">
        <v>0</v>
      </c>
      <c r="I52" s="381">
        <v>0</v>
      </c>
      <c r="J52" s="381">
        <v>0</v>
      </c>
      <c r="K52" s="381">
        <v>1</v>
      </c>
      <c r="L52" s="381">
        <v>8</v>
      </c>
      <c r="M52" s="381">
        <v>9</v>
      </c>
      <c r="N52" s="381">
        <v>9</v>
      </c>
    </row>
    <row r="53" spans="2:14" ht="15" customHeight="1">
      <c r="B53" s="480" t="s">
        <v>36</v>
      </c>
      <c r="C53" s="481"/>
      <c r="D53" s="481"/>
      <c r="E53" s="482"/>
      <c r="F53" s="90">
        <f>+F23+F37+F51+F52</f>
        <v>1761</v>
      </c>
      <c r="G53" s="90">
        <f t="shared" ref="G53:J53" si="10">+G23+G37+G51+G52</f>
        <v>482</v>
      </c>
      <c r="H53" s="90">
        <f t="shared" si="10"/>
        <v>2243</v>
      </c>
      <c r="I53" s="90">
        <f t="shared" si="10"/>
        <v>149</v>
      </c>
      <c r="J53" s="90">
        <f t="shared" si="10"/>
        <v>2392</v>
      </c>
      <c r="K53" s="90">
        <f>+K23+K37+K51+K52</f>
        <v>1112</v>
      </c>
      <c r="L53" s="90">
        <f t="shared" ref="L53:N53" si="11">+L23+L37+L51+L52</f>
        <v>192</v>
      </c>
      <c r="M53" s="90">
        <f t="shared" si="11"/>
        <v>1304</v>
      </c>
      <c r="N53" s="90">
        <f t="shared" si="11"/>
        <v>231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6"/>
  <sheetViews>
    <sheetView view="pageBreakPreview" topLeftCell="A19" zoomScaleNormal="100" zoomScaleSheetLayoutView="100" workbookViewId="0">
      <selection activeCell="T42" sqref="T42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46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462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92" t="s">
        <v>37</v>
      </c>
      <c r="C7" s="493"/>
      <c r="D7" s="493"/>
      <c r="E7" s="494"/>
      <c r="F7" s="501" t="s">
        <v>33</v>
      </c>
      <c r="G7" s="502"/>
      <c r="H7" s="502"/>
      <c r="I7" s="502"/>
      <c r="J7" s="503"/>
      <c r="K7" s="501" t="s">
        <v>28</v>
      </c>
      <c r="L7" s="502"/>
      <c r="M7" s="502"/>
      <c r="N7" s="503"/>
    </row>
    <row r="8" spans="2:14" ht="15" customHeight="1">
      <c r="B8" s="495"/>
      <c r="C8" s="496"/>
      <c r="D8" s="496"/>
      <c r="E8" s="497"/>
      <c r="F8" s="501" t="s">
        <v>13</v>
      </c>
      <c r="G8" s="502"/>
      <c r="H8" s="503"/>
      <c r="I8" s="483" t="s">
        <v>14</v>
      </c>
      <c r="J8" s="483" t="s">
        <v>15</v>
      </c>
      <c r="K8" s="483" t="s">
        <v>30</v>
      </c>
      <c r="L8" s="483" t="s">
        <v>31</v>
      </c>
      <c r="M8" s="483" t="s">
        <v>15</v>
      </c>
      <c r="N8" s="483" t="s">
        <v>29</v>
      </c>
    </row>
    <row r="9" spans="2:14" ht="24">
      <c r="B9" s="498"/>
      <c r="C9" s="499"/>
      <c r="D9" s="499"/>
      <c r="E9" s="500"/>
      <c r="F9" s="93" t="s">
        <v>16</v>
      </c>
      <c r="G9" s="93" t="s">
        <v>17</v>
      </c>
      <c r="H9" s="93" t="s">
        <v>23</v>
      </c>
      <c r="I9" s="484"/>
      <c r="J9" s="484"/>
      <c r="K9" s="485"/>
      <c r="L9" s="485"/>
      <c r="M9" s="484"/>
      <c r="N9" s="485"/>
    </row>
    <row r="10" spans="2:14">
      <c r="B10" s="64"/>
      <c r="C10" s="65"/>
      <c r="D10" s="66"/>
      <c r="E10" s="67">
        <v>13</v>
      </c>
      <c r="F10" s="454">
        <v>808</v>
      </c>
      <c r="G10" s="454">
        <v>0</v>
      </c>
      <c r="H10" s="69">
        <f>F10+G10</f>
        <v>808</v>
      </c>
      <c r="I10" s="457">
        <v>0</v>
      </c>
      <c r="J10" s="69">
        <f>H10+I10</f>
        <v>808</v>
      </c>
      <c r="K10" s="463">
        <v>765</v>
      </c>
      <c r="L10" s="463">
        <v>257</v>
      </c>
      <c r="M10" s="72">
        <f t="shared" ref="M10:M12" si="0">K10+L10</f>
        <v>1022</v>
      </c>
      <c r="N10" s="465">
        <v>295</v>
      </c>
    </row>
    <row r="11" spans="2:14">
      <c r="B11" s="73" t="s">
        <v>1</v>
      </c>
      <c r="C11" s="74" t="s">
        <v>0</v>
      </c>
      <c r="D11" s="66"/>
      <c r="E11" s="94">
        <v>12</v>
      </c>
      <c r="F11" s="454">
        <v>124</v>
      </c>
      <c r="G11" s="454">
        <v>0</v>
      </c>
      <c r="H11" s="69">
        <f t="shared" ref="H11:H22" si="1">F11+G11</f>
        <v>124</v>
      </c>
      <c r="I11" s="457">
        <v>0</v>
      </c>
      <c r="J11" s="69">
        <f t="shared" ref="J11:J50" si="2">H11+I11</f>
        <v>124</v>
      </c>
      <c r="K11" s="463">
        <v>3</v>
      </c>
      <c r="L11" s="463">
        <v>3</v>
      </c>
      <c r="M11" s="72">
        <f t="shared" si="0"/>
        <v>6</v>
      </c>
      <c r="N11" s="465">
        <v>3</v>
      </c>
    </row>
    <row r="12" spans="2:14">
      <c r="B12" s="73" t="s">
        <v>2</v>
      </c>
      <c r="C12" s="76"/>
      <c r="D12" s="77" t="s">
        <v>6</v>
      </c>
      <c r="E12" s="94">
        <v>11</v>
      </c>
      <c r="F12" s="454">
        <v>69</v>
      </c>
      <c r="G12" s="454">
        <v>0</v>
      </c>
      <c r="H12" s="69">
        <f t="shared" si="1"/>
        <v>69</v>
      </c>
      <c r="I12" s="457">
        <v>0</v>
      </c>
      <c r="J12" s="69">
        <f t="shared" si="2"/>
        <v>69</v>
      </c>
      <c r="K12" s="463">
        <v>9</v>
      </c>
      <c r="L12" s="463">
        <v>1</v>
      </c>
      <c r="M12" s="72">
        <f t="shared" si="0"/>
        <v>10</v>
      </c>
      <c r="N12" s="465">
        <v>1</v>
      </c>
    </row>
    <row r="13" spans="2:14">
      <c r="B13" s="73" t="s">
        <v>1</v>
      </c>
      <c r="C13" s="74"/>
      <c r="D13" s="77" t="s">
        <v>10</v>
      </c>
      <c r="E13" s="94">
        <v>10</v>
      </c>
      <c r="F13" s="454">
        <v>103</v>
      </c>
      <c r="G13" s="454">
        <v>0</v>
      </c>
      <c r="H13" s="69">
        <f t="shared" si="1"/>
        <v>103</v>
      </c>
      <c r="I13" s="457">
        <v>0</v>
      </c>
      <c r="J13" s="69">
        <f t="shared" si="2"/>
        <v>103</v>
      </c>
      <c r="K13" s="463">
        <v>4</v>
      </c>
      <c r="L13" s="463">
        <v>1</v>
      </c>
      <c r="M13" s="72">
        <f>K13+L13</f>
        <v>5</v>
      </c>
      <c r="N13" s="465">
        <v>1</v>
      </c>
    </row>
    <row r="14" spans="2:14">
      <c r="B14" s="73" t="s">
        <v>3</v>
      </c>
      <c r="C14" s="74"/>
      <c r="D14" s="77" t="s">
        <v>25</v>
      </c>
      <c r="E14" s="94">
        <v>9</v>
      </c>
      <c r="F14" s="454">
        <v>52</v>
      </c>
      <c r="G14" s="454">
        <v>0</v>
      </c>
      <c r="H14" s="69">
        <f t="shared" si="1"/>
        <v>52</v>
      </c>
      <c r="I14" s="457">
        <v>0</v>
      </c>
      <c r="J14" s="69">
        <f t="shared" si="2"/>
        <v>52</v>
      </c>
      <c r="K14" s="463">
        <v>2</v>
      </c>
      <c r="L14" s="463">
        <v>0</v>
      </c>
      <c r="M14" s="72">
        <f t="shared" ref="M14:M22" si="3">K14+L14</f>
        <v>2</v>
      </c>
      <c r="N14" s="465">
        <v>0</v>
      </c>
    </row>
    <row r="15" spans="2:14">
      <c r="B15" s="73" t="s">
        <v>4</v>
      </c>
      <c r="C15" s="74" t="s">
        <v>5</v>
      </c>
      <c r="D15" s="77" t="s">
        <v>22</v>
      </c>
      <c r="E15" s="94">
        <v>8</v>
      </c>
      <c r="F15" s="454">
        <v>52</v>
      </c>
      <c r="G15" s="454">
        <v>0</v>
      </c>
      <c r="H15" s="69">
        <f t="shared" si="1"/>
        <v>52</v>
      </c>
      <c r="I15" s="457">
        <v>0</v>
      </c>
      <c r="J15" s="69">
        <f t="shared" si="2"/>
        <v>52</v>
      </c>
      <c r="K15" s="463">
        <v>3</v>
      </c>
      <c r="L15" s="463">
        <v>2</v>
      </c>
      <c r="M15" s="72">
        <f t="shared" si="3"/>
        <v>5</v>
      </c>
      <c r="N15" s="465">
        <v>2</v>
      </c>
    </row>
    <row r="16" spans="2:14">
      <c r="B16" s="73" t="s">
        <v>6</v>
      </c>
      <c r="C16" s="74"/>
      <c r="D16" s="77" t="s">
        <v>12</v>
      </c>
      <c r="E16" s="94">
        <v>7</v>
      </c>
      <c r="F16" s="454">
        <v>19</v>
      </c>
      <c r="G16" s="454">
        <v>0</v>
      </c>
      <c r="H16" s="69">
        <f t="shared" si="1"/>
        <v>19</v>
      </c>
      <c r="I16" s="457">
        <v>0</v>
      </c>
      <c r="J16" s="69">
        <f t="shared" si="2"/>
        <v>19</v>
      </c>
      <c r="K16" s="463">
        <v>1</v>
      </c>
      <c r="L16" s="463">
        <v>0</v>
      </c>
      <c r="M16" s="72">
        <f t="shared" si="3"/>
        <v>1</v>
      </c>
      <c r="N16" s="465">
        <v>0</v>
      </c>
    </row>
    <row r="17" spans="2:14">
      <c r="B17" s="73" t="s">
        <v>7</v>
      </c>
      <c r="C17" s="76"/>
      <c r="D17" s="77" t="s">
        <v>4</v>
      </c>
      <c r="E17" s="94">
        <v>6</v>
      </c>
      <c r="F17" s="454">
        <v>11</v>
      </c>
      <c r="G17" s="454">
        <v>0</v>
      </c>
      <c r="H17" s="69">
        <f t="shared" si="1"/>
        <v>11</v>
      </c>
      <c r="I17" s="457">
        <v>0</v>
      </c>
      <c r="J17" s="69">
        <f t="shared" si="2"/>
        <v>11</v>
      </c>
      <c r="K17" s="463">
        <v>3</v>
      </c>
      <c r="L17" s="463">
        <v>2</v>
      </c>
      <c r="M17" s="72">
        <f t="shared" si="3"/>
        <v>5</v>
      </c>
      <c r="N17" s="465">
        <v>4</v>
      </c>
    </row>
    <row r="18" spans="2:14">
      <c r="B18" s="73" t="s">
        <v>1</v>
      </c>
      <c r="C18" s="74"/>
      <c r="D18" s="77" t="s">
        <v>9</v>
      </c>
      <c r="E18" s="94">
        <v>5</v>
      </c>
      <c r="F18" s="454">
        <v>9</v>
      </c>
      <c r="G18" s="454">
        <v>0</v>
      </c>
      <c r="H18" s="69">
        <f t="shared" si="1"/>
        <v>9</v>
      </c>
      <c r="I18" s="457">
        <v>0</v>
      </c>
      <c r="J18" s="69">
        <f t="shared" si="2"/>
        <v>9</v>
      </c>
      <c r="K18" s="463">
        <v>0</v>
      </c>
      <c r="L18" s="463">
        <v>0</v>
      </c>
      <c r="M18" s="72">
        <f t="shared" si="3"/>
        <v>0</v>
      </c>
      <c r="N18" s="465">
        <v>0</v>
      </c>
    </row>
    <row r="19" spans="2:14">
      <c r="B19" s="73"/>
      <c r="C19" s="74"/>
      <c r="D19" s="77" t="s">
        <v>12</v>
      </c>
      <c r="E19" s="94">
        <v>4</v>
      </c>
      <c r="F19" s="454">
        <v>5</v>
      </c>
      <c r="G19" s="454">
        <v>0</v>
      </c>
      <c r="H19" s="69">
        <f t="shared" si="1"/>
        <v>5</v>
      </c>
      <c r="I19" s="457">
        <v>0</v>
      </c>
      <c r="J19" s="69">
        <f t="shared" si="2"/>
        <v>5</v>
      </c>
      <c r="K19" s="463">
        <v>0</v>
      </c>
      <c r="L19" s="463">
        <v>0</v>
      </c>
      <c r="M19" s="72">
        <f t="shared" si="3"/>
        <v>0</v>
      </c>
      <c r="N19" s="465">
        <v>0</v>
      </c>
    </row>
    <row r="20" spans="2:14">
      <c r="B20" s="73"/>
      <c r="C20" s="74" t="s">
        <v>1</v>
      </c>
      <c r="D20" s="66"/>
      <c r="E20" s="94">
        <v>3</v>
      </c>
      <c r="F20" s="454">
        <v>0</v>
      </c>
      <c r="G20" s="454">
        <v>24</v>
      </c>
      <c r="H20" s="69">
        <f t="shared" si="1"/>
        <v>24</v>
      </c>
      <c r="I20" s="457">
        <v>0</v>
      </c>
      <c r="J20" s="69">
        <f t="shared" si="2"/>
        <v>24</v>
      </c>
      <c r="K20" s="463">
        <v>0</v>
      </c>
      <c r="L20" s="463">
        <v>0</v>
      </c>
      <c r="M20" s="72">
        <f t="shared" si="3"/>
        <v>0</v>
      </c>
      <c r="N20" s="465">
        <v>0</v>
      </c>
    </row>
    <row r="21" spans="2:14">
      <c r="B21" s="73"/>
      <c r="C21" s="74"/>
      <c r="D21" s="66"/>
      <c r="E21" s="94">
        <v>2</v>
      </c>
      <c r="F21" s="454">
        <v>0</v>
      </c>
      <c r="G21" s="454">
        <v>25</v>
      </c>
      <c r="H21" s="69">
        <f t="shared" si="1"/>
        <v>25</v>
      </c>
      <c r="I21" s="457">
        <v>0</v>
      </c>
      <c r="J21" s="69">
        <f t="shared" si="2"/>
        <v>25</v>
      </c>
      <c r="K21" s="463">
        <v>0</v>
      </c>
      <c r="L21" s="463">
        <v>0</v>
      </c>
      <c r="M21" s="72">
        <f t="shared" si="3"/>
        <v>0</v>
      </c>
      <c r="N21" s="465">
        <v>0</v>
      </c>
    </row>
    <row r="22" spans="2:14">
      <c r="B22" s="78"/>
      <c r="C22" s="76"/>
      <c r="D22" s="66"/>
      <c r="E22" s="79">
        <v>1</v>
      </c>
      <c r="F22" s="454">
        <v>0</v>
      </c>
      <c r="G22" s="454">
        <v>110</v>
      </c>
      <c r="H22" s="69">
        <f t="shared" si="1"/>
        <v>110</v>
      </c>
      <c r="I22" s="457">
        <v>25</v>
      </c>
      <c r="J22" s="69">
        <f t="shared" si="2"/>
        <v>135</v>
      </c>
      <c r="K22" s="463">
        <v>0</v>
      </c>
      <c r="L22" s="463">
        <v>0</v>
      </c>
      <c r="M22" s="72">
        <f t="shared" si="3"/>
        <v>0</v>
      </c>
      <c r="N22" s="465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1252</v>
      </c>
      <c r="G23" s="69">
        <f>SUM(G10:G22)</f>
        <v>159</v>
      </c>
      <c r="H23" s="80">
        <f>SUM(H10:H22)</f>
        <v>1411</v>
      </c>
      <c r="I23" s="69">
        <f t="shared" ref="I23:N23" si="4">SUM(I10:I22)</f>
        <v>25</v>
      </c>
      <c r="J23" s="80">
        <f>SUM(J10:J22)</f>
        <v>1436</v>
      </c>
      <c r="K23" s="81">
        <f>SUM(K10:K22)</f>
        <v>790</v>
      </c>
      <c r="L23" s="81">
        <f>SUM(L10:L22)</f>
        <v>266</v>
      </c>
      <c r="M23" s="69">
        <f t="shared" si="4"/>
        <v>1056</v>
      </c>
      <c r="N23" s="69">
        <f t="shared" si="4"/>
        <v>306</v>
      </c>
    </row>
    <row r="24" spans="2:14">
      <c r="B24" s="73"/>
      <c r="C24" s="73"/>
      <c r="D24" s="82"/>
      <c r="E24" s="78">
        <v>13</v>
      </c>
      <c r="F24" s="455">
        <v>1489</v>
      </c>
      <c r="G24" s="455">
        <v>0</v>
      </c>
      <c r="H24" s="69">
        <f>F24+G24</f>
        <v>1489</v>
      </c>
      <c r="I24" s="458">
        <v>0</v>
      </c>
      <c r="J24" s="69">
        <f t="shared" si="2"/>
        <v>1489</v>
      </c>
      <c r="K24" s="464">
        <v>1173</v>
      </c>
      <c r="L24" s="464">
        <v>199</v>
      </c>
      <c r="M24" s="83">
        <f t="shared" ref="M24:M36" si="5">K24+L24</f>
        <v>1372</v>
      </c>
      <c r="N24" s="466">
        <v>225</v>
      </c>
    </row>
    <row r="25" spans="2:14">
      <c r="B25" s="73"/>
      <c r="C25" s="73" t="s">
        <v>0</v>
      </c>
      <c r="D25" s="82"/>
      <c r="E25" s="94">
        <v>12</v>
      </c>
      <c r="F25" s="455">
        <v>101</v>
      </c>
      <c r="G25" s="455">
        <v>0</v>
      </c>
      <c r="H25" s="69">
        <f t="shared" ref="H25:H50" si="6">F25+G25</f>
        <v>101</v>
      </c>
      <c r="I25" s="458">
        <v>0</v>
      </c>
      <c r="J25" s="69">
        <f t="shared" si="2"/>
        <v>101</v>
      </c>
      <c r="K25" s="464">
        <v>5</v>
      </c>
      <c r="L25" s="464">
        <v>0</v>
      </c>
      <c r="M25" s="83">
        <f t="shared" si="5"/>
        <v>5</v>
      </c>
      <c r="N25" s="466">
        <v>0</v>
      </c>
    </row>
    <row r="26" spans="2:14">
      <c r="B26" s="73" t="s">
        <v>7</v>
      </c>
      <c r="C26" s="78"/>
      <c r="D26" s="82"/>
      <c r="E26" s="94">
        <v>11</v>
      </c>
      <c r="F26" s="455">
        <v>98</v>
      </c>
      <c r="G26" s="455">
        <v>0</v>
      </c>
      <c r="H26" s="69">
        <f t="shared" si="6"/>
        <v>98</v>
      </c>
      <c r="I26" s="458">
        <v>0</v>
      </c>
      <c r="J26" s="69">
        <f t="shared" si="2"/>
        <v>98</v>
      </c>
      <c r="K26" s="464">
        <v>3</v>
      </c>
      <c r="L26" s="464">
        <v>1</v>
      </c>
      <c r="M26" s="83">
        <f t="shared" si="5"/>
        <v>4</v>
      </c>
      <c r="N26" s="466">
        <v>1</v>
      </c>
    </row>
    <row r="27" spans="2:14">
      <c r="B27" s="73" t="s">
        <v>8</v>
      </c>
      <c r="C27" s="73"/>
      <c r="D27" s="82" t="s">
        <v>26</v>
      </c>
      <c r="E27" s="94">
        <v>10</v>
      </c>
      <c r="F27" s="455">
        <v>115</v>
      </c>
      <c r="G27" s="455">
        <v>0</v>
      </c>
      <c r="H27" s="69">
        <f t="shared" si="6"/>
        <v>115</v>
      </c>
      <c r="I27" s="458">
        <v>0</v>
      </c>
      <c r="J27" s="69">
        <f t="shared" si="2"/>
        <v>115</v>
      </c>
      <c r="K27" s="464">
        <v>0</v>
      </c>
      <c r="L27" s="464">
        <v>0</v>
      </c>
      <c r="M27" s="83">
        <f t="shared" si="5"/>
        <v>0</v>
      </c>
      <c r="N27" s="466">
        <v>0</v>
      </c>
    </row>
    <row r="28" spans="2:14">
      <c r="B28" s="73" t="s">
        <v>0</v>
      </c>
      <c r="C28" s="73"/>
      <c r="D28" s="82" t="s">
        <v>8</v>
      </c>
      <c r="E28" s="94">
        <v>9</v>
      </c>
      <c r="F28" s="455">
        <v>93</v>
      </c>
      <c r="G28" s="455">
        <v>0</v>
      </c>
      <c r="H28" s="69">
        <f t="shared" si="6"/>
        <v>93</v>
      </c>
      <c r="I28" s="458">
        <v>0</v>
      </c>
      <c r="J28" s="69">
        <f t="shared" si="2"/>
        <v>93</v>
      </c>
      <c r="K28" s="464">
        <v>0</v>
      </c>
      <c r="L28" s="464">
        <v>1</v>
      </c>
      <c r="M28" s="83">
        <f t="shared" si="5"/>
        <v>1</v>
      </c>
      <c r="N28" s="466">
        <v>1</v>
      </c>
    </row>
    <row r="29" spans="2:14">
      <c r="B29" s="73" t="s">
        <v>2</v>
      </c>
      <c r="C29" s="73" t="s">
        <v>5</v>
      </c>
      <c r="D29" s="82" t="s">
        <v>27</v>
      </c>
      <c r="E29" s="94">
        <v>8</v>
      </c>
      <c r="F29" s="455">
        <v>126</v>
      </c>
      <c r="G29" s="455">
        <v>0</v>
      </c>
      <c r="H29" s="69">
        <f t="shared" si="6"/>
        <v>126</v>
      </c>
      <c r="I29" s="458">
        <v>0</v>
      </c>
      <c r="J29" s="69">
        <f t="shared" si="2"/>
        <v>126</v>
      </c>
      <c r="K29" s="464">
        <v>0</v>
      </c>
      <c r="L29" s="464">
        <v>0</v>
      </c>
      <c r="M29" s="83">
        <f t="shared" si="5"/>
        <v>0</v>
      </c>
      <c r="N29" s="466">
        <v>0</v>
      </c>
    </row>
    <row r="30" spans="2:14">
      <c r="B30" s="73" t="s">
        <v>4</v>
      </c>
      <c r="C30" s="73"/>
      <c r="D30" s="82" t="s">
        <v>4</v>
      </c>
      <c r="E30" s="94">
        <v>7</v>
      </c>
      <c r="F30" s="455">
        <v>55</v>
      </c>
      <c r="G30" s="455">
        <v>0</v>
      </c>
      <c r="H30" s="69">
        <f t="shared" si="6"/>
        <v>55</v>
      </c>
      <c r="I30" s="458">
        <v>0</v>
      </c>
      <c r="J30" s="69">
        <f t="shared" si="2"/>
        <v>55</v>
      </c>
      <c r="K30" s="464">
        <v>1</v>
      </c>
      <c r="L30" s="464">
        <v>1</v>
      </c>
      <c r="M30" s="83">
        <f t="shared" si="5"/>
        <v>2</v>
      </c>
      <c r="N30" s="466">
        <v>1</v>
      </c>
    </row>
    <row r="31" spans="2:14">
      <c r="B31" s="73" t="s">
        <v>0</v>
      </c>
      <c r="C31" s="73"/>
      <c r="D31" s="82" t="s">
        <v>9</v>
      </c>
      <c r="E31" s="94">
        <v>6</v>
      </c>
      <c r="F31" s="455">
        <v>26</v>
      </c>
      <c r="G31" s="455">
        <v>0</v>
      </c>
      <c r="H31" s="69">
        <f t="shared" si="6"/>
        <v>26</v>
      </c>
      <c r="I31" s="458">
        <v>0</v>
      </c>
      <c r="J31" s="69">
        <f t="shared" si="2"/>
        <v>26</v>
      </c>
      <c r="K31" s="464">
        <v>2</v>
      </c>
      <c r="L31" s="464">
        <v>4</v>
      </c>
      <c r="M31" s="83">
        <f t="shared" si="5"/>
        <v>6</v>
      </c>
      <c r="N31" s="466">
        <v>6</v>
      </c>
    </row>
    <row r="32" spans="2:14">
      <c r="B32" s="73" t="s">
        <v>9</v>
      </c>
      <c r="C32" s="79"/>
      <c r="D32" s="82"/>
      <c r="E32" s="94">
        <v>5</v>
      </c>
      <c r="F32" s="455">
        <v>14</v>
      </c>
      <c r="G32" s="455">
        <v>0</v>
      </c>
      <c r="H32" s="69">
        <f t="shared" si="6"/>
        <v>14</v>
      </c>
      <c r="I32" s="458">
        <v>0</v>
      </c>
      <c r="J32" s="69">
        <f t="shared" si="2"/>
        <v>14</v>
      </c>
      <c r="K32" s="464">
        <v>0</v>
      </c>
      <c r="L32" s="464">
        <v>1</v>
      </c>
      <c r="M32" s="83">
        <f t="shared" si="5"/>
        <v>1</v>
      </c>
      <c r="N32" s="466">
        <v>2</v>
      </c>
    </row>
    <row r="33" spans="2:14">
      <c r="B33" s="73"/>
      <c r="C33" s="73"/>
      <c r="D33" s="82"/>
      <c r="E33" s="94">
        <v>4</v>
      </c>
      <c r="F33" s="455">
        <v>4</v>
      </c>
      <c r="G33" s="455">
        <v>0</v>
      </c>
      <c r="H33" s="69">
        <f t="shared" si="6"/>
        <v>4</v>
      </c>
      <c r="I33" s="458">
        <v>0</v>
      </c>
      <c r="J33" s="69">
        <f t="shared" si="2"/>
        <v>4</v>
      </c>
      <c r="K33" s="464">
        <v>0</v>
      </c>
      <c r="L33" s="464">
        <v>0</v>
      </c>
      <c r="M33" s="83">
        <f t="shared" si="5"/>
        <v>0</v>
      </c>
      <c r="N33" s="466">
        <v>0</v>
      </c>
    </row>
    <row r="34" spans="2:14">
      <c r="B34" s="73"/>
      <c r="C34" s="73" t="s">
        <v>1</v>
      </c>
      <c r="D34" s="82"/>
      <c r="E34" s="94">
        <v>3</v>
      </c>
      <c r="F34" s="455">
        <v>0</v>
      </c>
      <c r="G34" s="455">
        <v>19</v>
      </c>
      <c r="H34" s="69">
        <f t="shared" si="6"/>
        <v>19</v>
      </c>
      <c r="I34" s="458">
        <v>0</v>
      </c>
      <c r="J34" s="69">
        <f t="shared" si="2"/>
        <v>19</v>
      </c>
      <c r="K34" s="464">
        <v>2</v>
      </c>
      <c r="L34" s="464">
        <v>1</v>
      </c>
      <c r="M34" s="83">
        <f t="shared" si="5"/>
        <v>3</v>
      </c>
      <c r="N34" s="466">
        <v>1</v>
      </c>
    </row>
    <row r="35" spans="2:14">
      <c r="B35" s="73"/>
      <c r="C35" s="73"/>
      <c r="D35" s="82"/>
      <c r="E35" s="94">
        <v>2</v>
      </c>
      <c r="F35" s="455">
        <v>0</v>
      </c>
      <c r="G35" s="455">
        <v>28</v>
      </c>
      <c r="H35" s="69">
        <f t="shared" si="6"/>
        <v>28</v>
      </c>
      <c r="I35" s="458">
        <v>0</v>
      </c>
      <c r="J35" s="69">
        <f t="shared" si="2"/>
        <v>28</v>
      </c>
      <c r="K35" s="464">
        <v>1</v>
      </c>
      <c r="L35" s="464">
        <v>0</v>
      </c>
      <c r="M35" s="83">
        <f t="shared" si="5"/>
        <v>1</v>
      </c>
      <c r="N35" s="466">
        <v>0</v>
      </c>
    </row>
    <row r="36" spans="2:14">
      <c r="B36" s="78"/>
      <c r="C36" s="78"/>
      <c r="D36" s="82"/>
      <c r="E36" s="79">
        <v>1</v>
      </c>
      <c r="F36" s="455">
        <v>0</v>
      </c>
      <c r="G36" s="455">
        <v>127</v>
      </c>
      <c r="H36" s="69">
        <f t="shared" si="6"/>
        <v>127</v>
      </c>
      <c r="I36" s="458">
        <v>365</v>
      </c>
      <c r="J36" s="69">
        <f>H36+I36</f>
        <v>492</v>
      </c>
      <c r="K36" s="464">
        <v>0</v>
      </c>
      <c r="L36" s="464">
        <v>0</v>
      </c>
      <c r="M36" s="83">
        <f t="shared" si="5"/>
        <v>0</v>
      </c>
      <c r="N36" s="466">
        <v>0</v>
      </c>
    </row>
    <row r="37" spans="2:14" ht="15" customHeight="1">
      <c r="B37" s="486" t="s">
        <v>19</v>
      </c>
      <c r="C37" s="487"/>
      <c r="D37" s="487"/>
      <c r="E37" s="488"/>
      <c r="F37" s="81">
        <f t="shared" ref="F37:N37" si="7">SUM(F24:F36)</f>
        <v>2121</v>
      </c>
      <c r="G37" s="69">
        <f t="shared" si="7"/>
        <v>174</v>
      </c>
      <c r="H37" s="85">
        <f t="shared" si="7"/>
        <v>2295</v>
      </c>
      <c r="I37" s="86">
        <f t="shared" si="7"/>
        <v>365</v>
      </c>
      <c r="J37" s="80">
        <f t="shared" si="7"/>
        <v>2660</v>
      </c>
      <c r="K37" s="81">
        <f t="shared" si="7"/>
        <v>1187</v>
      </c>
      <c r="L37" s="69">
        <f t="shared" si="7"/>
        <v>208</v>
      </c>
      <c r="M37" s="80">
        <f t="shared" si="7"/>
        <v>1395</v>
      </c>
      <c r="N37" s="81">
        <f t="shared" si="7"/>
        <v>237</v>
      </c>
    </row>
    <row r="38" spans="2:14">
      <c r="B38" s="79"/>
      <c r="C38" s="79"/>
      <c r="D38" s="87"/>
      <c r="E38" s="94">
        <v>13</v>
      </c>
      <c r="F38" s="456">
        <v>0</v>
      </c>
      <c r="G38" s="456">
        <v>0</v>
      </c>
      <c r="H38" s="69">
        <f t="shared" si="6"/>
        <v>0</v>
      </c>
      <c r="I38" s="459">
        <v>0</v>
      </c>
      <c r="J38" s="69">
        <f t="shared" si="2"/>
        <v>0</v>
      </c>
      <c r="K38" s="460">
        <v>0</v>
      </c>
      <c r="L38" s="460">
        <v>0</v>
      </c>
      <c r="M38" s="83">
        <f>K38+L38</f>
        <v>0</v>
      </c>
      <c r="N38" s="461">
        <v>0</v>
      </c>
    </row>
    <row r="39" spans="2:14">
      <c r="B39" s="73" t="s">
        <v>1</v>
      </c>
      <c r="C39" s="73" t="s">
        <v>0</v>
      </c>
      <c r="D39" s="82" t="s">
        <v>21</v>
      </c>
      <c r="E39" s="94">
        <v>12</v>
      </c>
      <c r="F39" s="456">
        <v>0</v>
      </c>
      <c r="G39" s="456">
        <v>0</v>
      </c>
      <c r="H39" s="69">
        <f t="shared" si="6"/>
        <v>0</v>
      </c>
      <c r="I39" s="459">
        <v>0</v>
      </c>
      <c r="J39" s="69">
        <f t="shared" si="2"/>
        <v>0</v>
      </c>
      <c r="K39" s="460">
        <v>0</v>
      </c>
      <c r="L39" s="460">
        <v>0</v>
      </c>
      <c r="M39" s="83">
        <f t="shared" ref="M39:M50" si="8">K39+L39</f>
        <v>0</v>
      </c>
      <c r="N39" s="461">
        <v>0</v>
      </c>
    </row>
    <row r="40" spans="2:14">
      <c r="B40" s="73" t="s">
        <v>10</v>
      </c>
      <c r="C40" s="73"/>
      <c r="D40" s="82" t="s">
        <v>10</v>
      </c>
      <c r="E40" s="94">
        <v>11</v>
      </c>
      <c r="F40" s="456">
        <v>0</v>
      </c>
      <c r="G40" s="456">
        <v>0</v>
      </c>
      <c r="H40" s="69">
        <f t="shared" si="6"/>
        <v>0</v>
      </c>
      <c r="I40" s="459">
        <v>0</v>
      </c>
      <c r="J40" s="69">
        <f t="shared" si="2"/>
        <v>0</v>
      </c>
      <c r="K40" s="460">
        <v>0</v>
      </c>
      <c r="L40" s="460">
        <v>0</v>
      </c>
      <c r="M40" s="83">
        <f t="shared" si="8"/>
        <v>0</v>
      </c>
      <c r="N40" s="461">
        <v>0</v>
      </c>
    </row>
    <row r="41" spans="2:14">
      <c r="B41" s="73" t="s">
        <v>11</v>
      </c>
      <c r="C41" s="79"/>
      <c r="D41" s="82" t="s">
        <v>2</v>
      </c>
      <c r="E41" s="94">
        <v>10</v>
      </c>
      <c r="F41" s="456">
        <v>0</v>
      </c>
      <c r="G41" s="456">
        <v>0</v>
      </c>
      <c r="H41" s="69">
        <f t="shared" si="6"/>
        <v>0</v>
      </c>
      <c r="I41" s="459">
        <v>0</v>
      </c>
      <c r="J41" s="69">
        <f t="shared" si="2"/>
        <v>0</v>
      </c>
      <c r="K41" s="460">
        <v>0</v>
      </c>
      <c r="L41" s="460">
        <v>0</v>
      </c>
      <c r="M41" s="83">
        <f t="shared" si="8"/>
        <v>0</v>
      </c>
      <c r="N41" s="461">
        <v>0</v>
      </c>
    </row>
    <row r="42" spans="2:14">
      <c r="B42" s="73" t="s">
        <v>4</v>
      </c>
      <c r="C42" s="73"/>
      <c r="D42" s="82" t="s">
        <v>27</v>
      </c>
      <c r="E42" s="94">
        <v>9</v>
      </c>
      <c r="F42" s="456">
        <v>0</v>
      </c>
      <c r="G42" s="456">
        <v>0</v>
      </c>
      <c r="H42" s="69">
        <f t="shared" si="6"/>
        <v>0</v>
      </c>
      <c r="I42" s="459">
        <v>0</v>
      </c>
      <c r="J42" s="69">
        <f t="shared" si="2"/>
        <v>0</v>
      </c>
      <c r="K42" s="460">
        <v>0</v>
      </c>
      <c r="L42" s="460">
        <v>0</v>
      </c>
      <c r="M42" s="83">
        <f t="shared" si="8"/>
        <v>0</v>
      </c>
      <c r="N42" s="461">
        <v>0</v>
      </c>
    </row>
    <row r="43" spans="2:14">
      <c r="B43" s="73" t="s">
        <v>3</v>
      </c>
      <c r="C43" s="73" t="s">
        <v>5</v>
      </c>
      <c r="D43" s="82" t="s">
        <v>1</v>
      </c>
      <c r="E43" s="94">
        <v>8</v>
      </c>
      <c r="F43" s="456">
        <v>0</v>
      </c>
      <c r="G43" s="456">
        <v>0</v>
      </c>
      <c r="H43" s="69">
        <f t="shared" si="6"/>
        <v>0</v>
      </c>
      <c r="I43" s="459">
        <v>0</v>
      </c>
      <c r="J43" s="69">
        <f t="shared" si="2"/>
        <v>0</v>
      </c>
      <c r="K43" s="460">
        <v>0</v>
      </c>
      <c r="L43" s="460">
        <v>0</v>
      </c>
      <c r="M43" s="83">
        <f t="shared" si="8"/>
        <v>0</v>
      </c>
      <c r="N43" s="461">
        <v>0</v>
      </c>
    </row>
    <row r="44" spans="2:14">
      <c r="B44" s="73" t="s">
        <v>4</v>
      </c>
      <c r="C44" s="73"/>
      <c r="D44" s="82" t="s">
        <v>26</v>
      </c>
      <c r="E44" s="94">
        <v>7</v>
      </c>
      <c r="F44" s="456">
        <v>0</v>
      </c>
      <c r="G44" s="456">
        <v>0</v>
      </c>
      <c r="H44" s="69">
        <f t="shared" si="6"/>
        <v>0</v>
      </c>
      <c r="I44" s="459">
        <v>0</v>
      </c>
      <c r="J44" s="69">
        <f t="shared" si="2"/>
        <v>0</v>
      </c>
      <c r="K44" s="460">
        <v>0</v>
      </c>
      <c r="L44" s="460">
        <v>0</v>
      </c>
      <c r="M44" s="83">
        <f t="shared" si="8"/>
        <v>0</v>
      </c>
      <c r="N44" s="461">
        <v>0</v>
      </c>
    </row>
    <row r="45" spans="2:14">
      <c r="B45" s="73" t="s">
        <v>1</v>
      </c>
      <c r="C45" s="73"/>
      <c r="D45" s="82" t="s">
        <v>22</v>
      </c>
      <c r="E45" s="94">
        <v>6</v>
      </c>
      <c r="F45" s="456">
        <v>0</v>
      </c>
      <c r="G45" s="456">
        <v>0</v>
      </c>
      <c r="H45" s="69">
        <f t="shared" si="6"/>
        <v>0</v>
      </c>
      <c r="I45" s="459">
        <v>0</v>
      </c>
      <c r="J45" s="69">
        <f t="shared" si="2"/>
        <v>0</v>
      </c>
      <c r="K45" s="460">
        <v>0</v>
      </c>
      <c r="L45" s="460">
        <v>0</v>
      </c>
      <c r="M45" s="83">
        <f t="shared" si="8"/>
        <v>0</v>
      </c>
      <c r="N45" s="461">
        <v>0</v>
      </c>
    </row>
    <row r="46" spans="2:14">
      <c r="B46" s="73" t="s">
        <v>12</v>
      </c>
      <c r="C46" s="79"/>
      <c r="D46" s="82" t="s">
        <v>2</v>
      </c>
      <c r="E46" s="94">
        <v>5</v>
      </c>
      <c r="F46" s="456">
        <v>0</v>
      </c>
      <c r="G46" s="456">
        <v>0</v>
      </c>
      <c r="H46" s="69">
        <f t="shared" si="6"/>
        <v>0</v>
      </c>
      <c r="I46" s="459">
        <v>0</v>
      </c>
      <c r="J46" s="69">
        <f t="shared" si="2"/>
        <v>0</v>
      </c>
      <c r="K46" s="460">
        <v>0</v>
      </c>
      <c r="L46" s="460">
        <v>0</v>
      </c>
      <c r="M46" s="83">
        <f t="shared" si="8"/>
        <v>0</v>
      </c>
      <c r="N46" s="461">
        <v>0</v>
      </c>
    </row>
    <row r="47" spans="2:14">
      <c r="B47" s="73"/>
      <c r="C47" s="73"/>
      <c r="D47" s="82" t="s">
        <v>7</v>
      </c>
      <c r="E47" s="94">
        <v>4</v>
      </c>
      <c r="F47" s="456">
        <v>0</v>
      </c>
      <c r="G47" s="456">
        <v>0</v>
      </c>
      <c r="H47" s="69">
        <f t="shared" si="6"/>
        <v>0</v>
      </c>
      <c r="I47" s="459">
        <v>0</v>
      </c>
      <c r="J47" s="69">
        <f t="shared" si="2"/>
        <v>0</v>
      </c>
      <c r="K47" s="460">
        <v>0</v>
      </c>
      <c r="L47" s="460">
        <v>0</v>
      </c>
      <c r="M47" s="83">
        <f t="shared" si="8"/>
        <v>0</v>
      </c>
      <c r="N47" s="461">
        <v>0</v>
      </c>
    </row>
    <row r="48" spans="2:14">
      <c r="B48" s="73"/>
      <c r="C48" s="73" t="s">
        <v>1</v>
      </c>
      <c r="D48" s="82" t="s">
        <v>1</v>
      </c>
      <c r="E48" s="94">
        <v>3</v>
      </c>
      <c r="F48" s="456">
        <v>0</v>
      </c>
      <c r="G48" s="456">
        <v>0</v>
      </c>
      <c r="H48" s="69">
        <f t="shared" si="6"/>
        <v>0</v>
      </c>
      <c r="I48" s="459">
        <v>0</v>
      </c>
      <c r="J48" s="69">
        <f t="shared" si="2"/>
        <v>0</v>
      </c>
      <c r="K48" s="460">
        <v>0</v>
      </c>
      <c r="L48" s="460">
        <v>0</v>
      </c>
      <c r="M48" s="83">
        <f t="shared" si="8"/>
        <v>0</v>
      </c>
      <c r="N48" s="461">
        <v>0</v>
      </c>
    </row>
    <row r="49" spans="2:17">
      <c r="B49" s="73"/>
      <c r="C49" s="73"/>
      <c r="D49" s="82" t="s">
        <v>3</v>
      </c>
      <c r="E49" s="94">
        <v>2</v>
      </c>
      <c r="F49" s="456">
        <v>0</v>
      </c>
      <c r="G49" s="456">
        <v>0</v>
      </c>
      <c r="H49" s="69">
        <f t="shared" si="6"/>
        <v>0</v>
      </c>
      <c r="I49" s="459">
        <v>0</v>
      </c>
      <c r="J49" s="69">
        <f t="shared" si="2"/>
        <v>0</v>
      </c>
      <c r="K49" s="460">
        <v>0</v>
      </c>
      <c r="L49" s="460">
        <v>0</v>
      </c>
      <c r="M49" s="83">
        <f t="shared" si="8"/>
        <v>0</v>
      </c>
      <c r="N49" s="461">
        <v>0</v>
      </c>
    </row>
    <row r="50" spans="2:17">
      <c r="B50" s="78"/>
      <c r="C50" s="82"/>
      <c r="D50" s="78"/>
      <c r="E50" s="79">
        <v>1</v>
      </c>
      <c r="F50" s="456">
        <v>0</v>
      </c>
      <c r="G50" s="456">
        <v>0</v>
      </c>
      <c r="H50" s="88">
        <f t="shared" si="6"/>
        <v>0</v>
      </c>
      <c r="I50" s="459">
        <v>0</v>
      </c>
      <c r="J50" s="88">
        <f t="shared" si="2"/>
        <v>0</v>
      </c>
      <c r="K50" s="460">
        <v>0</v>
      </c>
      <c r="L50" s="460">
        <v>0</v>
      </c>
      <c r="M50" s="89">
        <f t="shared" si="8"/>
        <v>0</v>
      </c>
      <c r="N50" s="461">
        <v>0</v>
      </c>
    </row>
    <row r="51" spans="2:17" ht="15" customHeight="1">
      <c r="B51" s="486" t="s">
        <v>20</v>
      </c>
      <c r="C51" s="487"/>
      <c r="D51" s="487"/>
      <c r="E51" s="48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7">
      <c r="B52" s="486" t="s">
        <v>34</v>
      </c>
      <c r="C52" s="487"/>
      <c r="D52" s="487"/>
      <c r="E52" s="488"/>
      <c r="F52" s="467"/>
      <c r="G52" s="467"/>
      <c r="H52" s="467"/>
      <c r="I52" s="467"/>
      <c r="J52" s="467"/>
      <c r="K52" s="467">
        <v>4</v>
      </c>
      <c r="L52" s="467">
        <v>6</v>
      </c>
      <c r="M52" s="467"/>
      <c r="N52" s="467">
        <v>7</v>
      </c>
    </row>
    <row r="53" spans="2:17" ht="15" customHeight="1">
      <c r="B53" s="480" t="s">
        <v>36</v>
      </c>
      <c r="C53" s="481"/>
      <c r="D53" s="481"/>
      <c r="E53" s="482"/>
      <c r="F53" s="90">
        <f>+F23+F37+F51+F52</f>
        <v>3373</v>
      </c>
      <c r="G53" s="90">
        <f t="shared" ref="G53:J53" si="10">+G23+G37+G51+G52</f>
        <v>333</v>
      </c>
      <c r="H53" s="90">
        <f t="shared" si="10"/>
        <v>3706</v>
      </c>
      <c r="I53" s="90">
        <f t="shared" si="10"/>
        <v>390</v>
      </c>
      <c r="J53" s="90">
        <f t="shared" si="10"/>
        <v>4096</v>
      </c>
      <c r="K53" s="90">
        <f>+K23+K37+K51+K52</f>
        <v>1981</v>
      </c>
      <c r="L53" s="90">
        <f t="shared" ref="L53:N53" si="11">+L23+L37+L51+L52</f>
        <v>480</v>
      </c>
      <c r="M53" s="90">
        <f t="shared" si="11"/>
        <v>2451</v>
      </c>
      <c r="N53" s="90">
        <f t="shared" si="11"/>
        <v>550</v>
      </c>
    </row>
    <row r="54" spans="2:17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7" ht="25.5" customHeight="1"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</row>
    <row r="56" spans="2:17">
      <c r="B56" s="62" t="s">
        <v>35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8">
    <mergeCell ref="B37:E37"/>
    <mergeCell ref="B51:E51"/>
    <mergeCell ref="B52:E52"/>
    <mergeCell ref="B53:E53"/>
    <mergeCell ref="B55:Q55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24" sqref="N24:N36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47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92" t="s">
        <v>37</v>
      </c>
      <c r="C7" s="493"/>
      <c r="D7" s="493"/>
      <c r="E7" s="494"/>
      <c r="F7" s="501" t="s">
        <v>33</v>
      </c>
      <c r="G7" s="502"/>
      <c r="H7" s="502"/>
      <c r="I7" s="502"/>
      <c r="J7" s="503"/>
      <c r="K7" s="501" t="s">
        <v>28</v>
      </c>
      <c r="L7" s="502"/>
      <c r="M7" s="502"/>
      <c r="N7" s="503"/>
    </row>
    <row r="8" spans="2:14" ht="15" customHeight="1">
      <c r="B8" s="495"/>
      <c r="C8" s="496"/>
      <c r="D8" s="496"/>
      <c r="E8" s="497"/>
      <c r="F8" s="501" t="s">
        <v>13</v>
      </c>
      <c r="G8" s="502"/>
      <c r="H8" s="503"/>
      <c r="I8" s="483" t="s">
        <v>14</v>
      </c>
      <c r="J8" s="483" t="s">
        <v>15</v>
      </c>
      <c r="K8" s="483" t="s">
        <v>30</v>
      </c>
      <c r="L8" s="483" t="s">
        <v>31</v>
      </c>
      <c r="M8" s="483" t="s">
        <v>15</v>
      </c>
      <c r="N8" s="483" t="s">
        <v>29</v>
      </c>
    </row>
    <row r="9" spans="2:14" ht="24">
      <c r="B9" s="498"/>
      <c r="C9" s="499"/>
      <c r="D9" s="499"/>
      <c r="E9" s="500"/>
      <c r="F9" s="91" t="s">
        <v>16</v>
      </c>
      <c r="G9" s="91" t="s">
        <v>17</v>
      </c>
      <c r="H9" s="91" t="s">
        <v>23</v>
      </c>
      <c r="I9" s="484"/>
      <c r="J9" s="484"/>
      <c r="K9" s="485"/>
      <c r="L9" s="485"/>
      <c r="M9" s="484"/>
      <c r="N9" s="485"/>
    </row>
    <row r="10" spans="2:14">
      <c r="B10" s="64"/>
      <c r="C10" s="65"/>
      <c r="D10" s="66"/>
      <c r="E10" s="67">
        <v>13</v>
      </c>
      <c r="F10" s="173">
        <v>1510</v>
      </c>
      <c r="G10" s="173"/>
      <c r="H10" s="69">
        <f>F10+G10</f>
        <v>1510</v>
      </c>
      <c r="I10" s="176"/>
      <c r="J10" s="69">
        <f>H10+I10</f>
        <v>1510</v>
      </c>
      <c r="K10" s="179">
        <v>1015</v>
      </c>
      <c r="L10" s="179">
        <v>190</v>
      </c>
      <c r="M10" s="72">
        <f t="shared" ref="M10:M12" si="0">K10+L10</f>
        <v>1205</v>
      </c>
      <c r="N10" s="181">
        <v>211</v>
      </c>
    </row>
    <row r="11" spans="2:14">
      <c r="B11" s="73" t="s">
        <v>1</v>
      </c>
      <c r="C11" s="74" t="s">
        <v>0</v>
      </c>
      <c r="D11" s="66"/>
      <c r="E11" s="92">
        <v>12</v>
      </c>
      <c r="F11" s="173">
        <v>215</v>
      </c>
      <c r="G11" s="173"/>
      <c r="H11" s="69">
        <f t="shared" ref="H11:H22" si="1">F11+G11</f>
        <v>215</v>
      </c>
      <c r="I11" s="176"/>
      <c r="J11" s="69">
        <f t="shared" ref="J11:J50" si="2">H11+I11</f>
        <v>215</v>
      </c>
      <c r="K11" s="179">
        <v>9</v>
      </c>
      <c r="L11" s="179">
        <v>1</v>
      </c>
      <c r="M11" s="72">
        <f t="shared" si="0"/>
        <v>10</v>
      </c>
      <c r="N11" s="181">
        <v>1</v>
      </c>
    </row>
    <row r="12" spans="2:14">
      <c r="B12" s="73" t="s">
        <v>2</v>
      </c>
      <c r="C12" s="76"/>
      <c r="D12" s="77" t="s">
        <v>6</v>
      </c>
      <c r="E12" s="92">
        <v>11</v>
      </c>
      <c r="F12" s="173">
        <v>84</v>
      </c>
      <c r="G12" s="173"/>
      <c r="H12" s="69">
        <f t="shared" si="1"/>
        <v>84</v>
      </c>
      <c r="I12" s="176"/>
      <c r="J12" s="69">
        <f t="shared" si="2"/>
        <v>84</v>
      </c>
      <c r="K12" s="179">
        <v>5</v>
      </c>
      <c r="L12" s="179">
        <v>1</v>
      </c>
      <c r="M12" s="72">
        <f t="shared" si="0"/>
        <v>6</v>
      </c>
      <c r="N12" s="181">
        <v>2</v>
      </c>
    </row>
    <row r="13" spans="2:14">
      <c r="B13" s="73" t="s">
        <v>1</v>
      </c>
      <c r="C13" s="74"/>
      <c r="D13" s="77" t="s">
        <v>10</v>
      </c>
      <c r="E13" s="92">
        <v>10</v>
      </c>
      <c r="F13" s="173">
        <v>187</v>
      </c>
      <c r="G13" s="173"/>
      <c r="H13" s="69">
        <f t="shared" si="1"/>
        <v>187</v>
      </c>
      <c r="I13" s="176"/>
      <c r="J13" s="69">
        <f t="shared" si="2"/>
        <v>187</v>
      </c>
      <c r="K13" s="179">
        <v>11</v>
      </c>
      <c r="L13" s="179">
        <v>0</v>
      </c>
      <c r="M13" s="72">
        <f>K13+L13</f>
        <v>11</v>
      </c>
      <c r="N13" s="181">
        <v>0</v>
      </c>
    </row>
    <row r="14" spans="2:14">
      <c r="B14" s="73" t="s">
        <v>3</v>
      </c>
      <c r="C14" s="74"/>
      <c r="D14" s="77" t="s">
        <v>25</v>
      </c>
      <c r="E14" s="92">
        <v>9</v>
      </c>
      <c r="F14" s="173">
        <v>53</v>
      </c>
      <c r="G14" s="173"/>
      <c r="H14" s="69">
        <f t="shared" si="1"/>
        <v>53</v>
      </c>
      <c r="I14" s="176"/>
      <c r="J14" s="69">
        <f t="shared" si="2"/>
        <v>53</v>
      </c>
      <c r="K14" s="179">
        <v>2</v>
      </c>
      <c r="L14" s="179">
        <v>1</v>
      </c>
      <c r="M14" s="72">
        <f t="shared" ref="M14:M22" si="3">K14+L14</f>
        <v>3</v>
      </c>
      <c r="N14" s="181">
        <v>2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73">
        <v>101</v>
      </c>
      <c r="G15" s="173"/>
      <c r="H15" s="69">
        <f t="shared" si="1"/>
        <v>101</v>
      </c>
      <c r="I15" s="176"/>
      <c r="J15" s="69">
        <f t="shared" si="2"/>
        <v>101</v>
      </c>
      <c r="K15" s="179">
        <v>1</v>
      </c>
      <c r="L15" s="179">
        <v>1</v>
      </c>
      <c r="M15" s="72">
        <f t="shared" si="3"/>
        <v>2</v>
      </c>
      <c r="N15" s="181">
        <v>1</v>
      </c>
    </row>
    <row r="16" spans="2:14">
      <c r="B16" s="73" t="s">
        <v>6</v>
      </c>
      <c r="C16" s="74"/>
      <c r="D16" s="77" t="s">
        <v>12</v>
      </c>
      <c r="E16" s="92">
        <v>7</v>
      </c>
      <c r="F16" s="173">
        <v>87</v>
      </c>
      <c r="G16" s="173"/>
      <c r="H16" s="69">
        <f t="shared" si="1"/>
        <v>87</v>
      </c>
      <c r="I16" s="176"/>
      <c r="J16" s="69">
        <f t="shared" si="2"/>
        <v>87</v>
      </c>
      <c r="K16" s="179">
        <v>5</v>
      </c>
      <c r="L16" s="179">
        <v>1</v>
      </c>
      <c r="M16" s="72">
        <f t="shared" si="3"/>
        <v>6</v>
      </c>
      <c r="N16" s="181">
        <v>2</v>
      </c>
    </row>
    <row r="17" spans="2:14">
      <c r="B17" s="73" t="s">
        <v>7</v>
      </c>
      <c r="C17" s="76"/>
      <c r="D17" s="77" t="s">
        <v>4</v>
      </c>
      <c r="E17" s="92">
        <v>6</v>
      </c>
      <c r="F17" s="173">
        <v>9</v>
      </c>
      <c r="G17" s="173"/>
      <c r="H17" s="69">
        <f t="shared" si="1"/>
        <v>9</v>
      </c>
      <c r="I17" s="176"/>
      <c r="J17" s="69">
        <f t="shared" si="2"/>
        <v>9</v>
      </c>
      <c r="K17" s="179">
        <v>0</v>
      </c>
      <c r="L17" s="179">
        <v>1</v>
      </c>
      <c r="M17" s="72">
        <f t="shared" si="3"/>
        <v>1</v>
      </c>
      <c r="N17" s="181">
        <v>1</v>
      </c>
    </row>
    <row r="18" spans="2:14">
      <c r="B18" s="73" t="s">
        <v>1</v>
      </c>
      <c r="C18" s="74"/>
      <c r="D18" s="77" t="s">
        <v>9</v>
      </c>
      <c r="E18" s="92">
        <v>5</v>
      </c>
      <c r="F18" s="173">
        <v>32</v>
      </c>
      <c r="G18" s="173"/>
      <c r="H18" s="69">
        <f t="shared" si="1"/>
        <v>32</v>
      </c>
      <c r="I18" s="176"/>
      <c r="J18" s="69">
        <f t="shared" si="2"/>
        <v>32</v>
      </c>
      <c r="K18" s="179">
        <v>1</v>
      </c>
      <c r="L18" s="179">
        <v>2</v>
      </c>
      <c r="M18" s="72">
        <f t="shared" si="3"/>
        <v>3</v>
      </c>
      <c r="N18" s="181">
        <v>2</v>
      </c>
    </row>
    <row r="19" spans="2:14">
      <c r="B19" s="73"/>
      <c r="C19" s="74"/>
      <c r="D19" s="77" t="s">
        <v>12</v>
      </c>
      <c r="E19" s="92">
        <v>4</v>
      </c>
      <c r="F19" s="173">
        <v>22</v>
      </c>
      <c r="G19" s="173"/>
      <c r="H19" s="69">
        <f t="shared" si="1"/>
        <v>22</v>
      </c>
      <c r="I19" s="176"/>
      <c r="J19" s="69">
        <f t="shared" si="2"/>
        <v>22</v>
      </c>
      <c r="K19" s="179">
        <v>1</v>
      </c>
      <c r="L19" s="179">
        <v>3</v>
      </c>
      <c r="M19" s="72">
        <f t="shared" si="3"/>
        <v>4</v>
      </c>
      <c r="N19" s="181">
        <v>3</v>
      </c>
    </row>
    <row r="20" spans="2:14">
      <c r="B20" s="73"/>
      <c r="C20" s="74" t="s">
        <v>1</v>
      </c>
      <c r="D20" s="66"/>
      <c r="E20" s="92">
        <v>3</v>
      </c>
      <c r="F20" s="173"/>
      <c r="G20" s="173">
        <v>54</v>
      </c>
      <c r="H20" s="69">
        <f t="shared" si="1"/>
        <v>54</v>
      </c>
      <c r="I20" s="176"/>
      <c r="J20" s="69">
        <f t="shared" si="2"/>
        <v>54</v>
      </c>
      <c r="K20" s="179">
        <v>0</v>
      </c>
      <c r="L20" s="179">
        <v>1</v>
      </c>
      <c r="M20" s="72">
        <f t="shared" si="3"/>
        <v>1</v>
      </c>
      <c r="N20" s="181">
        <v>2</v>
      </c>
    </row>
    <row r="21" spans="2:14">
      <c r="B21" s="73"/>
      <c r="C21" s="74"/>
      <c r="D21" s="66"/>
      <c r="E21" s="92">
        <v>2</v>
      </c>
      <c r="F21" s="173"/>
      <c r="G21" s="173">
        <v>115</v>
      </c>
      <c r="H21" s="69">
        <f t="shared" si="1"/>
        <v>115</v>
      </c>
      <c r="I21" s="176"/>
      <c r="J21" s="69">
        <f t="shared" si="2"/>
        <v>115</v>
      </c>
      <c r="K21" s="179">
        <v>0</v>
      </c>
      <c r="L21" s="179">
        <v>0</v>
      </c>
      <c r="M21" s="72">
        <f t="shared" si="3"/>
        <v>0</v>
      </c>
      <c r="N21" s="181">
        <v>0</v>
      </c>
    </row>
    <row r="22" spans="2:14">
      <c r="B22" s="78"/>
      <c r="C22" s="76"/>
      <c r="D22" s="66"/>
      <c r="E22" s="79">
        <v>1</v>
      </c>
      <c r="F22" s="173"/>
      <c r="G22" s="173">
        <v>111</v>
      </c>
      <c r="H22" s="69">
        <f t="shared" si="1"/>
        <v>111</v>
      </c>
      <c r="I22" s="176">
        <v>117</v>
      </c>
      <c r="J22" s="69">
        <f t="shared" si="2"/>
        <v>228</v>
      </c>
      <c r="K22" s="179">
        <v>4</v>
      </c>
      <c r="L22" s="179">
        <v>0</v>
      </c>
      <c r="M22" s="72">
        <f t="shared" si="3"/>
        <v>4</v>
      </c>
      <c r="N22" s="181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2300</v>
      </c>
      <c r="G23" s="69">
        <f>SUM(G10:G22)</f>
        <v>280</v>
      </c>
      <c r="H23" s="80">
        <f>SUM(H10:H22)</f>
        <v>2580</v>
      </c>
      <c r="I23" s="69">
        <f t="shared" ref="I23:N23" si="4">SUM(I10:I22)</f>
        <v>117</v>
      </c>
      <c r="J23" s="80">
        <f>SUM(J10:J22)</f>
        <v>2697</v>
      </c>
      <c r="K23" s="81">
        <f>SUM(K10:K22)</f>
        <v>1054</v>
      </c>
      <c r="L23" s="81">
        <f>SUM(L10:L22)</f>
        <v>202</v>
      </c>
      <c r="M23" s="69">
        <f t="shared" si="4"/>
        <v>1256</v>
      </c>
      <c r="N23" s="69">
        <f t="shared" si="4"/>
        <v>227</v>
      </c>
    </row>
    <row r="24" spans="2:14">
      <c r="B24" s="73"/>
      <c r="C24" s="73"/>
      <c r="D24" s="82"/>
      <c r="E24" s="78">
        <v>13</v>
      </c>
      <c r="F24" s="174">
        <v>1683</v>
      </c>
      <c r="G24" s="174"/>
      <c r="H24" s="69">
        <f>F24+G24</f>
        <v>1683</v>
      </c>
      <c r="I24" s="177"/>
      <c r="J24" s="69">
        <f t="shared" si="2"/>
        <v>1683</v>
      </c>
      <c r="K24" s="180">
        <v>1001</v>
      </c>
      <c r="L24" s="180">
        <v>147</v>
      </c>
      <c r="M24" s="83">
        <f t="shared" ref="M24:M36" si="5">K24+L24</f>
        <v>1148</v>
      </c>
      <c r="N24" s="182">
        <v>167</v>
      </c>
    </row>
    <row r="25" spans="2:14">
      <c r="B25" s="73"/>
      <c r="C25" s="73" t="s">
        <v>0</v>
      </c>
      <c r="D25" s="82"/>
      <c r="E25" s="92">
        <v>12</v>
      </c>
      <c r="F25" s="174">
        <v>201</v>
      </c>
      <c r="G25" s="174"/>
      <c r="H25" s="69">
        <f t="shared" ref="H25:H50" si="6">F25+G25</f>
        <v>201</v>
      </c>
      <c r="I25" s="177"/>
      <c r="J25" s="69">
        <f t="shared" si="2"/>
        <v>201</v>
      </c>
      <c r="K25" s="180">
        <v>11</v>
      </c>
      <c r="L25" s="180">
        <v>3</v>
      </c>
      <c r="M25" s="83">
        <f t="shared" si="5"/>
        <v>14</v>
      </c>
      <c r="N25" s="182">
        <v>5</v>
      </c>
    </row>
    <row r="26" spans="2:14">
      <c r="B26" s="73" t="s">
        <v>7</v>
      </c>
      <c r="C26" s="78"/>
      <c r="D26" s="82"/>
      <c r="E26" s="92">
        <v>11</v>
      </c>
      <c r="F26" s="174">
        <v>82</v>
      </c>
      <c r="G26" s="174"/>
      <c r="H26" s="69">
        <f t="shared" si="6"/>
        <v>82</v>
      </c>
      <c r="I26" s="177"/>
      <c r="J26" s="69">
        <f t="shared" si="2"/>
        <v>82</v>
      </c>
      <c r="K26" s="180">
        <v>7</v>
      </c>
      <c r="L26" s="180">
        <v>1</v>
      </c>
      <c r="M26" s="83">
        <f t="shared" si="5"/>
        <v>8</v>
      </c>
      <c r="N26" s="182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174">
        <v>228</v>
      </c>
      <c r="G27" s="174"/>
      <c r="H27" s="69">
        <f t="shared" si="6"/>
        <v>228</v>
      </c>
      <c r="I27" s="177"/>
      <c r="J27" s="69">
        <f t="shared" si="2"/>
        <v>228</v>
      </c>
      <c r="K27" s="180">
        <v>6</v>
      </c>
      <c r="L27" s="180">
        <v>2</v>
      </c>
      <c r="M27" s="83">
        <f t="shared" si="5"/>
        <v>8</v>
      </c>
      <c r="N27" s="182">
        <v>3</v>
      </c>
    </row>
    <row r="28" spans="2:14">
      <c r="B28" s="73" t="s">
        <v>0</v>
      </c>
      <c r="C28" s="73"/>
      <c r="D28" s="82" t="s">
        <v>8</v>
      </c>
      <c r="E28" s="92">
        <v>9</v>
      </c>
      <c r="F28" s="174">
        <v>78</v>
      </c>
      <c r="G28" s="174"/>
      <c r="H28" s="69">
        <f t="shared" si="6"/>
        <v>78</v>
      </c>
      <c r="I28" s="177"/>
      <c r="J28" s="69">
        <f t="shared" si="2"/>
        <v>78</v>
      </c>
      <c r="K28" s="180">
        <v>5</v>
      </c>
      <c r="L28" s="180">
        <v>2</v>
      </c>
      <c r="M28" s="83">
        <f t="shared" si="5"/>
        <v>7</v>
      </c>
      <c r="N28" s="182">
        <v>3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174">
        <v>122</v>
      </c>
      <c r="G29" s="174"/>
      <c r="H29" s="69">
        <f t="shared" si="6"/>
        <v>122</v>
      </c>
      <c r="I29" s="177"/>
      <c r="J29" s="69">
        <f t="shared" si="2"/>
        <v>122</v>
      </c>
      <c r="K29" s="180">
        <v>2</v>
      </c>
      <c r="L29" s="180">
        <v>0</v>
      </c>
      <c r="M29" s="83">
        <f t="shared" si="5"/>
        <v>2</v>
      </c>
      <c r="N29" s="182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174">
        <v>102</v>
      </c>
      <c r="G30" s="174"/>
      <c r="H30" s="69">
        <f t="shared" si="6"/>
        <v>102</v>
      </c>
      <c r="I30" s="177"/>
      <c r="J30" s="69">
        <f t="shared" si="2"/>
        <v>102</v>
      </c>
      <c r="K30" s="180">
        <v>4</v>
      </c>
      <c r="L30" s="180">
        <v>2</v>
      </c>
      <c r="M30" s="83">
        <f t="shared" si="5"/>
        <v>6</v>
      </c>
      <c r="N30" s="182">
        <v>3</v>
      </c>
    </row>
    <row r="31" spans="2:14">
      <c r="B31" s="73" t="s">
        <v>0</v>
      </c>
      <c r="C31" s="73"/>
      <c r="D31" s="82" t="s">
        <v>9</v>
      </c>
      <c r="E31" s="92">
        <v>6</v>
      </c>
      <c r="F31" s="174">
        <v>18</v>
      </c>
      <c r="G31" s="174"/>
      <c r="H31" s="69">
        <f t="shared" si="6"/>
        <v>18</v>
      </c>
      <c r="I31" s="177"/>
      <c r="J31" s="69">
        <f t="shared" si="2"/>
        <v>18</v>
      </c>
      <c r="K31" s="180">
        <v>2</v>
      </c>
      <c r="L31" s="180">
        <v>2</v>
      </c>
      <c r="M31" s="83">
        <f t="shared" si="5"/>
        <v>4</v>
      </c>
      <c r="N31" s="182">
        <v>2</v>
      </c>
    </row>
    <row r="32" spans="2:14">
      <c r="B32" s="73" t="s">
        <v>9</v>
      </c>
      <c r="C32" s="79"/>
      <c r="D32" s="82"/>
      <c r="E32" s="92">
        <v>5</v>
      </c>
      <c r="F32" s="174">
        <v>21</v>
      </c>
      <c r="G32" s="174"/>
      <c r="H32" s="69">
        <f t="shared" si="6"/>
        <v>21</v>
      </c>
      <c r="I32" s="177"/>
      <c r="J32" s="69">
        <f t="shared" si="2"/>
        <v>21</v>
      </c>
      <c r="K32" s="180">
        <v>5</v>
      </c>
      <c r="L32" s="180">
        <v>2</v>
      </c>
      <c r="M32" s="83">
        <f t="shared" si="5"/>
        <v>7</v>
      </c>
      <c r="N32" s="182">
        <v>6</v>
      </c>
    </row>
    <row r="33" spans="2:14">
      <c r="B33" s="73"/>
      <c r="C33" s="73"/>
      <c r="D33" s="82"/>
      <c r="E33" s="92">
        <v>4</v>
      </c>
      <c r="F33" s="174">
        <v>17</v>
      </c>
      <c r="G33" s="174"/>
      <c r="H33" s="69">
        <f t="shared" si="6"/>
        <v>17</v>
      </c>
      <c r="I33" s="177"/>
      <c r="J33" s="69">
        <f t="shared" si="2"/>
        <v>17</v>
      </c>
      <c r="K33" s="180">
        <v>2</v>
      </c>
      <c r="L33" s="180">
        <v>2</v>
      </c>
      <c r="M33" s="83">
        <f t="shared" si="5"/>
        <v>4</v>
      </c>
      <c r="N33" s="182">
        <v>2</v>
      </c>
    </row>
    <row r="34" spans="2:14">
      <c r="B34" s="73"/>
      <c r="C34" s="73" t="s">
        <v>1</v>
      </c>
      <c r="D34" s="82"/>
      <c r="E34" s="92">
        <v>3</v>
      </c>
      <c r="F34" s="174"/>
      <c r="G34" s="174">
        <v>45</v>
      </c>
      <c r="H34" s="69">
        <f t="shared" si="6"/>
        <v>45</v>
      </c>
      <c r="I34" s="177"/>
      <c r="J34" s="69">
        <f t="shared" si="2"/>
        <v>45</v>
      </c>
      <c r="K34" s="180">
        <v>2</v>
      </c>
      <c r="L34" s="180">
        <v>0</v>
      </c>
      <c r="M34" s="83">
        <f t="shared" si="5"/>
        <v>2</v>
      </c>
      <c r="N34" s="182">
        <v>0</v>
      </c>
    </row>
    <row r="35" spans="2:14">
      <c r="B35" s="73"/>
      <c r="C35" s="73"/>
      <c r="D35" s="82"/>
      <c r="E35" s="92">
        <v>2</v>
      </c>
      <c r="F35" s="174"/>
      <c r="G35" s="174">
        <v>91</v>
      </c>
      <c r="H35" s="69">
        <f t="shared" si="6"/>
        <v>91</v>
      </c>
      <c r="I35" s="177"/>
      <c r="J35" s="69">
        <f t="shared" si="2"/>
        <v>91</v>
      </c>
      <c r="K35" s="180">
        <v>1</v>
      </c>
      <c r="L35" s="180">
        <v>0</v>
      </c>
      <c r="M35" s="83">
        <f t="shared" si="5"/>
        <v>1</v>
      </c>
      <c r="N35" s="182">
        <v>0</v>
      </c>
    </row>
    <row r="36" spans="2:14">
      <c r="B36" s="78"/>
      <c r="C36" s="78"/>
      <c r="D36" s="82"/>
      <c r="E36" s="79">
        <v>1</v>
      </c>
      <c r="F36" s="174"/>
      <c r="G36" s="174">
        <v>225</v>
      </c>
      <c r="H36" s="69">
        <f t="shared" si="6"/>
        <v>225</v>
      </c>
      <c r="I36" s="177">
        <v>257</v>
      </c>
      <c r="J36" s="69">
        <f>H36+I36</f>
        <v>482</v>
      </c>
      <c r="K36" s="180">
        <v>0</v>
      </c>
      <c r="L36" s="180">
        <v>1</v>
      </c>
      <c r="M36" s="83">
        <f t="shared" si="5"/>
        <v>1</v>
      </c>
      <c r="N36" s="182">
        <v>1</v>
      </c>
    </row>
    <row r="37" spans="2:14" ht="15" customHeight="1">
      <c r="B37" s="486" t="s">
        <v>19</v>
      </c>
      <c r="C37" s="487"/>
      <c r="D37" s="487"/>
      <c r="E37" s="488"/>
      <c r="F37" s="81">
        <f t="shared" ref="F37:N37" si="7">SUM(F24:F36)</f>
        <v>2552</v>
      </c>
      <c r="G37" s="69">
        <f t="shared" si="7"/>
        <v>361</v>
      </c>
      <c r="H37" s="85">
        <f t="shared" si="7"/>
        <v>2913</v>
      </c>
      <c r="I37" s="86">
        <f t="shared" si="7"/>
        <v>257</v>
      </c>
      <c r="J37" s="80">
        <f t="shared" si="7"/>
        <v>3170</v>
      </c>
      <c r="K37" s="81">
        <f t="shared" si="7"/>
        <v>1048</v>
      </c>
      <c r="L37" s="69">
        <f t="shared" si="7"/>
        <v>164</v>
      </c>
      <c r="M37" s="80">
        <f t="shared" si="7"/>
        <v>1212</v>
      </c>
      <c r="N37" s="81">
        <f t="shared" si="7"/>
        <v>193</v>
      </c>
    </row>
    <row r="38" spans="2:14">
      <c r="B38" s="79"/>
      <c r="C38" s="79"/>
      <c r="D38" s="87"/>
      <c r="E38" s="92">
        <v>13</v>
      </c>
      <c r="F38" s="70"/>
      <c r="G38" s="70"/>
      <c r="H38" s="69">
        <f t="shared" si="6"/>
        <v>0</v>
      </c>
      <c r="I38" s="178"/>
      <c r="J38" s="69">
        <f t="shared" si="2"/>
        <v>0</v>
      </c>
      <c r="K38" s="84"/>
      <c r="L38" s="84"/>
      <c r="M38" s="83">
        <f>K38+L38</f>
        <v>0</v>
      </c>
      <c r="N38" s="84"/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/>
      <c r="G39" s="70"/>
      <c r="H39" s="69">
        <f t="shared" si="6"/>
        <v>0</v>
      </c>
      <c r="I39" s="178"/>
      <c r="J39" s="69">
        <f t="shared" si="2"/>
        <v>0</v>
      </c>
      <c r="K39" s="84"/>
      <c r="L39" s="84"/>
      <c r="M39" s="83">
        <f t="shared" ref="M39:M50" si="8">K39+L39</f>
        <v>0</v>
      </c>
      <c r="N39" s="84"/>
    </row>
    <row r="40" spans="2:14">
      <c r="B40" s="73" t="s">
        <v>10</v>
      </c>
      <c r="C40" s="73"/>
      <c r="D40" s="82" t="s">
        <v>10</v>
      </c>
      <c r="E40" s="92">
        <v>11</v>
      </c>
      <c r="F40" s="70"/>
      <c r="G40" s="70"/>
      <c r="H40" s="69">
        <f t="shared" si="6"/>
        <v>0</v>
      </c>
      <c r="I40" s="178"/>
      <c r="J40" s="69">
        <f t="shared" si="2"/>
        <v>0</v>
      </c>
      <c r="K40" s="84"/>
      <c r="L40" s="84"/>
      <c r="M40" s="83">
        <f t="shared" si="8"/>
        <v>0</v>
      </c>
      <c r="N40" s="84"/>
    </row>
    <row r="41" spans="2:14">
      <c r="B41" s="73" t="s">
        <v>11</v>
      </c>
      <c r="C41" s="79"/>
      <c r="D41" s="82" t="s">
        <v>2</v>
      </c>
      <c r="E41" s="92">
        <v>10</v>
      </c>
      <c r="F41" s="70"/>
      <c r="G41" s="70"/>
      <c r="H41" s="69">
        <f t="shared" si="6"/>
        <v>0</v>
      </c>
      <c r="I41" s="178"/>
      <c r="J41" s="69">
        <f t="shared" si="2"/>
        <v>0</v>
      </c>
      <c r="K41" s="84"/>
      <c r="L41" s="84"/>
      <c r="M41" s="83">
        <f t="shared" si="8"/>
        <v>0</v>
      </c>
      <c r="N41" s="84"/>
    </row>
    <row r="42" spans="2:14">
      <c r="B42" s="73" t="s">
        <v>4</v>
      </c>
      <c r="C42" s="73"/>
      <c r="D42" s="82" t="s">
        <v>27</v>
      </c>
      <c r="E42" s="92">
        <v>9</v>
      </c>
      <c r="F42" s="70"/>
      <c r="G42" s="70"/>
      <c r="H42" s="69">
        <f t="shared" si="6"/>
        <v>0</v>
      </c>
      <c r="I42" s="178"/>
      <c r="J42" s="69">
        <f t="shared" si="2"/>
        <v>0</v>
      </c>
      <c r="K42" s="84"/>
      <c r="L42" s="84"/>
      <c r="M42" s="83">
        <f t="shared" si="8"/>
        <v>0</v>
      </c>
      <c r="N42" s="84"/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/>
      <c r="G43" s="70"/>
      <c r="H43" s="69">
        <f t="shared" si="6"/>
        <v>0</v>
      </c>
      <c r="I43" s="178"/>
      <c r="J43" s="69">
        <f t="shared" si="2"/>
        <v>0</v>
      </c>
      <c r="K43" s="84"/>
      <c r="L43" s="84"/>
      <c r="M43" s="83">
        <f t="shared" si="8"/>
        <v>0</v>
      </c>
      <c r="N43" s="84"/>
    </row>
    <row r="44" spans="2:14">
      <c r="B44" s="73" t="s">
        <v>4</v>
      </c>
      <c r="C44" s="73"/>
      <c r="D44" s="82" t="s">
        <v>26</v>
      </c>
      <c r="E44" s="92">
        <v>7</v>
      </c>
      <c r="F44" s="70"/>
      <c r="G44" s="70"/>
      <c r="H44" s="69">
        <f t="shared" si="6"/>
        <v>0</v>
      </c>
      <c r="I44" s="178"/>
      <c r="J44" s="69">
        <f t="shared" si="2"/>
        <v>0</v>
      </c>
      <c r="K44" s="84"/>
      <c r="L44" s="84"/>
      <c r="M44" s="83">
        <f t="shared" si="8"/>
        <v>0</v>
      </c>
      <c r="N44" s="84"/>
    </row>
    <row r="45" spans="2:14">
      <c r="B45" s="73" t="s">
        <v>1</v>
      </c>
      <c r="C45" s="73"/>
      <c r="D45" s="82" t="s">
        <v>22</v>
      </c>
      <c r="E45" s="92">
        <v>6</v>
      </c>
      <c r="F45" s="70"/>
      <c r="G45" s="70"/>
      <c r="H45" s="69">
        <f t="shared" si="6"/>
        <v>0</v>
      </c>
      <c r="I45" s="178"/>
      <c r="J45" s="69">
        <f t="shared" si="2"/>
        <v>0</v>
      </c>
      <c r="K45" s="84"/>
      <c r="L45" s="84"/>
      <c r="M45" s="83">
        <f t="shared" si="8"/>
        <v>0</v>
      </c>
      <c r="N45" s="84"/>
    </row>
    <row r="46" spans="2:14">
      <c r="B46" s="73" t="s">
        <v>12</v>
      </c>
      <c r="C46" s="79"/>
      <c r="D46" s="82" t="s">
        <v>2</v>
      </c>
      <c r="E46" s="92">
        <v>5</v>
      </c>
      <c r="F46" s="70"/>
      <c r="G46" s="70"/>
      <c r="H46" s="69">
        <f t="shared" si="6"/>
        <v>0</v>
      </c>
      <c r="I46" s="178"/>
      <c r="J46" s="69">
        <f t="shared" si="2"/>
        <v>0</v>
      </c>
      <c r="K46" s="84"/>
      <c r="L46" s="84"/>
      <c r="M46" s="83">
        <f t="shared" si="8"/>
        <v>0</v>
      </c>
      <c r="N46" s="84"/>
    </row>
    <row r="47" spans="2:14">
      <c r="B47" s="73"/>
      <c r="C47" s="73"/>
      <c r="D47" s="82" t="s">
        <v>7</v>
      </c>
      <c r="E47" s="92">
        <v>4</v>
      </c>
      <c r="F47" s="70"/>
      <c r="G47" s="70"/>
      <c r="H47" s="69">
        <f t="shared" si="6"/>
        <v>0</v>
      </c>
      <c r="I47" s="178"/>
      <c r="J47" s="69">
        <f t="shared" si="2"/>
        <v>0</v>
      </c>
      <c r="K47" s="84"/>
      <c r="L47" s="84"/>
      <c r="M47" s="83">
        <f t="shared" si="8"/>
        <v>0</v>
      </c>
      <c r="N47" s="84"/>
    </row>
    <row r="48" spans="2:14">
      <c r="B48" s="73"/>
      <c r="C48" s="73" t="s">
        <v>1</v>
      </c>
      <c r="D48" s="82" t="s">
        <v>1</v>
      </c>
      <c r="E48" s="92">
        <v>3</v>
      </c>
      <c r="F48" s="70"/>
      <c r="G48" s="70"/>
      <c r="H48" s="69">
        <f t="shared" si="6"/>
        <v>0</v>
      </c>
      <c r="I48" s="178"/>
      <c r="J48" s="69">
        <f t="shared" si="2"/>
        <v>0</v>
      </c>
      <c r="K48" s="84"/>
      <c r="L48" s="84"/>
      <c r="M48" s="83">
        <f t="shared" si="8"/>
        <v>0</v>
      </c>
      <c r="N48" s="84"/>
    </row>
    <row r="49" spans="2:14">
      <c r="B49" s="73"/>
      <c r="C49" s="73"/>
      <c r="D49" s="82" t="s">
        <v>3</v>
      </c>
      <c r="E49" s="92">
        <v>2</v>
      </c>
      <c r="F49" s="70"/>
      <c r="G49" s="70"/>
      <c r="H49" s="69">
        <f t="shared" si="6"/>
        <v>0</v>
      </c>
      <c r="I49" s="178"/>
      <c r="J49" s="69">
        <f t="shared" si="2"/>
        <v>0</v>
      </c>
      <c r="K49" s="84"/>
      <c r="L49" s="84"/>
      <c r="M49" s="83">
        <f t="shared" si="8"/>
        <v>0</v>
      </c>
      <c r="N49" s="84"/>
    </row>
    <row r="50" spans="2:14">
      <c r="B50" s="78"/>
      <c r="C50" s="82"/>
      <c r="D50" s="78"/>
      <c r="E50" s="79">
        <v>1</v>
      </c>
      <c r="F50" s="70"/>
      <c r="G50" s="70"/>
      <c r="H50" s="88">
        <f t="shared" si="6"/>
        <v>0</v>
      </c>
      <c r="I50" s="178">
        <v>40</v>
      </c>
      <c r="J50" s="88">
        <f t="shared" si="2"/>
        <v>40</v>
      </c>
      <c r="K50" s="84"/>
      <c r="L50" s="84"/>
      <c r="M50" s="89">
        <f t="shared" si="8"/>
        <v>0</v>
      </c>
      <c r="N50" s="84"/>
    </row>
    <row r="51" spans="2:14" ht="15" customHeight="1">
      <c r="B51" s="486" t="s">
        <v>20</v>
      </c>
      <c r="C51" s="487"/>
      <c r="D51" s="487"/>
      <c r="E51" s="48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40</v>
      </c>
      <c r="J51" s="69">
        <f t="shared" si="9"/>
        <v>40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175"/>
      <c r="G52" s="175"/>
      <c r="H52" s="175"/>
      <c r="I52" s="175"/>
      <c r="J52" s="175"/>
      <c r="K52" s="175"/>
      <c r="L52" s="175">
        <v>13</v>
      </c>
      <c r="M52" s="175"/>
      <c r="N52" s="175">
        <v>13</v>
      </c>
    </row>
    <row r="53" spans="2:14" ht="15" customHeight="1">
      <c r="B53" s="480" t="s">
        <v>36</v>
      </c>
      <c r="C53" s="481"/>
      <c r="D53" s="481"/>
      <c r="E53" s="482"/>
      <c r="F53" s="90">
        <f>+F23+F37+F51+F52</f>
        <v>4852</v>
      </c>
      <c r="G53" s="90">
        <f t="shared" ref="G53:J53" si="10">+G23+G37+G51+G52</f>
        <v>641</v>
      </c>
      <c r="H53" s="90">
        <f t="shared" si="10"/>
        <v>5493</v>
      </c>
      <c r="I53" s="90">
        <f t="shared" si="10"/>
        <v>414</v>
      </c>
      <c r="J53" s="90">
        <f t="shared" si="10"/>
        <v>5907</v>
      </c>
      <c r="K53" s="90">
        <f>+K23+K37+K51+K52</f>
        <v>2102</v>
      </c>
      <c r="L53" s="90">
        <f t="shared" ref="L53:N53" si="11">+L23+L37+L51+L52</f>
        <v>379</v>
      </c>
      <c r="M53" s="90">
        <f t="shared" si="11"/>
        <v>2468</v>
      </c>
      <c r="N53" s="90">
        <f t="shared" si="11"/>
        <v>433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S45" sqref="S45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48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72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92" t="s">
        <v>37</v>
      </c>
      <c r="C7" s="493"/>
      <c r="D7" s="493"/>
      <c r="E7" s="494"/>
      <c r="F7" s="501" t="s">
        <v>33</v>
      </c>
      <c r="G7" s="502"/>
      <c r="H7" s="502"/>
      <c r="I7" s="502"/>
      <c r="J7" s="503"/>
      <c r="K7" s="501" t="s">
        <v>28</v>
      </c>
      <c r="L7" s="502"/>
      <c r="M7" s="502"/>
      <c r="N7" s="503"/>
    </row>
    <row r="8" spans="2:14" ht="15" customHeight="1">
      <c r="B8" s="495"/>
      <c r="C8" s="496"/>
      <c r="D8" s="496"/>
      <c r="E8" s="497"/>
      <c r="F8" s="501" t="s">
        <v>13</v>
      </c>
      <c r="G8" s="502"/>
      <c r="H8" s="503"/>
      <c r="I8" s="483" t="s">
        <v>14</v>
      </c>
      <c r="J8" s="483" t="s">
        <v>15</v>
      </c>
      <c r="K8" s="483" t="s">
        <v>30</v>
      </c>
      <c r="L8" s="483" t="s">
        <v>31</v>
      </c>
      <c r="M8" s="483" t="s">
        <v>15</v>
      </c>
      <c r="N8" s="483" t="s">
        <v>29</v>
      </c>
    </row>
    <row r="9" spans="2:14" ht="24">
      <c r="B9" s="498"/>
      <c r="C9" s="499"/>
      <c r="D9" s="499"/>
      <c r="E9" s="500"/>
      <c r="F9" s="91" t="s">
        <v>16</v>
      </c>
      <c r="G9" s="91" t="s">
        <v>17</v>
      </c>
      <c r="H9" s="91" t="s">
        <v>23</v>
      </c>
      <c r="I9" s="484"/>
      <c r="J9" s="484"/>
      <c r="K9" s="485"/>
      <c r="L9" s="485"/>
      <c r="M9" s="484"/>
      <c r="N9" s="485"/>
    </row>
    <row r="10" spans="2:14">
      <c r="B10" s="64"/>
      <c r="C10" s="65"/>
      <c r="D10" s="66"/>
      <c r="E10" s="67">
        <v>13</v>
      </c>
      <c r="F10" s="240">
        <v>825</v>
      </c>
      <c r="G10" s="240"/>
      <c r="H10" s="69">
        <f>F10+G10</f>
        <v>825</v>
      </c>
      <c r="I10" s="70"/>
      <c r="J10" s="69">
        <f>H10+I10</f>
        <v>825</v>
      </c>
      <c r="K10" s="242">
        <v>835</v>
      </c>
      <c r="L10" s="242">
        <v>202</v>
      </c>
      <c r="M10" s="72">
        <f t="shared" ref="M10:M12" si="0">K10+L10</f>
        <v>1037</v>
      </c>
      <c r="N10" s="245">
        <v>257</v>
      </c>
    </row>
    <row r="11" spans="2:14">
      <c r="B11" s="73" t="s">
        <v>1</v>
      </c>
      <c r="C11" s="74" t="s">
        <v>0</v>
      </c>
      <c r="D11" s="66"/>
      <c r="E11" s="92">
        <v>12</v>
      </c>
      <c r="F11" s="240">
        <v>179</v>
      </c>
      <c r="G11" s="240"/>
      <c r="H11" s="69">
        <f t="shared" ref="H11:H22" si="1">F11+G11</f>
        <v>179</v>
      </c>
      <c r="I11" s="70"/>
      <c r="J11" s="69">
        <f t="shared" ref="J11:J50" si="2">H11+I11</f>
        <v>179</v>
      </c>
      <c r="K11" s="242"/>
      <c r="L11" s="242">
        <v>1</v>
      </c>
      <c r="M11" s="72">
        <f t="shared" si="0"/>
        <v>1</v>
      </c>
      <c r="N11" s="245">
        <v>3</v>
      </c>
    </row>
    <row r="12" spans="2:14">
      <c r="B12" s="73" t="s">
        <v>2</v>
      </c>
      <c r="C12" s="76"/>
      <c r="D12" s="77" t="s">
        <v>6</v>
      </c>
      <c r="E12" s="92">
        <v>11</v>
      </c>
      <c r="F12" s="240">
        <v>173</v>
      </c>
      <c r="G12" s="240"/>
      <c r="H12" s="69">
        <f t="shared" si="1"/>
        <v>173</v>
      </c>
      <c r="I12" s="70"/>
      <c r="J12" s="69">
        <f t="shared" si="2"/>
        <v>173</v>
      </c>
      <c r="K12" s="242">
        <v>2</v>
      </c>
      <c r="L12" s="242">
        <v>1</v>
      </c>
      <c r="M12" s="72">
        <f t="shared" si="0"/>
        <v>3</v>
      </c>
      <c r="N12" s="245">
        <v>1</v>
      </c>
    </row>
    <row r="13" spans="2:14">
      <c r="B13" s="73" t="s">
        <v>1</v>
      </c>
      <c r="C13" s="74"/>
      <c r="D13" s="77" t="s">
        <v>10</v>
      </c>
      <c r="E13" s="92">
        <v>10</v>
      </c>
      <c r="F13" s="240">
        <v>63</v>
      </c>
      <c r="G13" s="240"/>
      <c r="H13" s="69">
        <f t="shared" si="1"/>
        <v>63</v>
      </c>
      <c r="I13" s="70"/>
      <c r="J13" s="69">
        <f t="shared" si="2"/>
        <v>63</v>
      </c>
      <c r="K13" s="242">
        <v>3</v>
      </c>
      <c r="L13" s="242"/>
      <c r="M13" s="72">
        <f>K13+L13</f>
        <v>3</v>
      </c>
      <c r="N13" s="245"/>
    </row>
    <row r="14" spans="2:14">
      <c r="B14" s="73" t="s">
        <v>3</v>
      </c>
      <c r="C14" s="74"/>
      <c r="D14" s="77" t="s">
        <v>25</v>
      </c>
      <c r="E14" s="92">
        <v>9</v>
      </c>
      <c r="F14" s="240">
        <v>48</v>
      </c>
      <c r="G14" s="240"/>
      <c r="H14" s="69">
        <f t="shared" si="1"/>
        <v>48</v>
      </c>
      <c r="I14" s="70"/>
      <c r="J14" s="69">
        <f t="shared" si="2"/>
        <v>48</v>
      </c>
      <c r="K14" s="242">
        <v>1</v>
      </c>
      <c r="L14" s="242"/>
      <c r="M14" s="72">
        <f t="shared" ref="M14:M22" si="3">K14+L14</f>
        <v>1</v>
      </c>
      <c r="N14" s="245"/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240">
        <v>51</v>
      </c>
      <c r="G15" s="240"/>
      <c r="H15" s="69">
        <f t="shared" si="1"/>
        <v>51</v>
      </c>
      <c r="I15" s="70"/>
      <c r="J15" s="69">
        <f t="shared" si="2"/>
        <v>51</v>
      </c>
      <c r="K15" s="242">
        <v>3</v>
      </c>
      <c r="L15" s="242"/>
      <c r="M15" s="72">
        <f t="shared" si="3"/>
        <v>3</v>
      </c>
      <c r="N15" s="245"/>
    </row>
    <row r="16" spans="2:14">
      <c r="B16" s="73" t="s">
        <v>6</v>
      </c>
      <c r="C16" s="74"/>
      <c r="D16" s="77" t="s">
        <v>12</v>
      </c>
      <c r="E16" s="92">
        <v>7</v>
      </c>
      <c r="F16" s="240">
        <v>20</v>
      </c>
      <c r="G16" s="240"/>
      <c r="H16" s="69">
        <f t="shared" si="1"/>
        <v>20</v>
      </c>
      <c r="I16" s="70"/>
      <c r="J16" s="69">
        <f t="shared" si="2"/>
        <v>20</v>
      </c>
      <c r="K16" s="242">
        <v>1</v>
      </c>
      <c r="L16" s="242">
        <v>2</v>
      </c>
      <c r="M16" s="72">
        <f t="shared" si="3"/>
        <v>3</v>
      </c>
      <c r="N16" s="245">
        <v>2</v>
      </c>
    </row>
    <row r="17" spans="2:14">
      <c r="B17" s="73" t="s">
        <v>7</v>
      </c>
      <c r="C17" s="76"/>
      <c r="D17" s="77" t="s">
        <v>4</v>
      </c>
      <c r="E17" s="92">
        <v>6</v>
      </c>
      <c r="F17" s="240">
        <v>24</v>
      </c>
      <c r="G17" s="240"/>
      <c r="H17" s="69">
        <f t="shared" si="1"/>
        <v>24</v>
      </c>
      <c r="I17" s="70"/>
      <c r="J17" s="69">
        <f t="shared" si="2"/>
        <v>24</v>
      </c>
      <c r="K17" s="242">
        <v>1</v>
      </c>
      <c r="L17" s="242"/>
      <c r="M17" s="72">
        <f t="shared" si="3"/>
        <v>1</v>
      </c>
      <c r="N17" s="245"/>
    </row>
    <row r="18" spans="2:14">
      <c r="B18" s="73" t="s">
        <v>1</v>
      </c>
      <c r="C18" s="74"/>
      <c r="D18" s="77" t="s">
        <v>9</v>
      </c>
      <c r="E18" s="92">
        <v>5</v>
      </c>
      <c r="F18" s="240">
        <v>15</v>
      </c>
      <c r="G18" s="240"/>
      <c r="H18" s="69">
        <f t="shared" si="1"/>
        <v>15</v>
      </c>
      <c r="I18" s="70"/>
      <c r="J18" s="69">
        <f t="shared" si="2"/>
        <v>15</v>
      </c>
      <c r="K18" s="242">
        <v>1</v>
      </c>
      <c r="L18" s="242">
        <v>2</v>
      </c>
      <c r="M18" s="72">
        <f t="shared" si="3"/>
        <v>3</v>
      </c>
      <c r="N18" s="245">
        <v>2</v>
      </c>
    </row>
    <row r="19" spans="2:14">
      <c r="B19" s="73"/>
      <c r="C19" s="74"/>
      <c r="D19" s="77" t="s">
        <v>12</v>
      </c>
      <c r="E19" s="92">
        <v>4</v>
      </c>
      <c r="F19" s="240">
        <v>1</v>
      </c>
      <c r="G19" s="240"/>
      <c r="H19" s="69">
        <f t="shared" si="1"/>
        <v>1</v>
      </c>
      <c r="I19" s="70"/>
      <c r="J19" s="69">
        <f t="shared" si="2"/>
        <v>1</v>
      </c>
      <c r="K19" s="242">
        <v>1</v>
      </c>
      <c r="L19" s="242">
        <v>1</v>
      </c>
      <c r="M19" s="72">
        <f t="shared" si="3"/>
        <v>2</v>
      </c>
      <c r="N19" s="245">
        <v>2</v>
      </c>
    </row>
    <row r="20" spans="2:14">
      <c r="B20" s="73"/>
      <c r="C20" s="74" t="s">
        <v>1</v>
      </c>
      <c r="D20" s="66"/>
      <c r="E20" s="92">
        <v>3</v>
      </c>
      <c r="F20" s="240"/>
      <c r="G20" s="240"/>
      <c r="H20" s="69">
        <f t="shared" si="1"/>
        <v>0</v>
      </c>
      <c r="I20" s="70"/>
      <c r="J20" s="69">
        <f t="shared" si="2"/>
        <v>0</v>
      </c>
      <c r="K20" s="242"/>
      <c r="L20" s="242"/>
      <c r="M20" s="72">
        <f t="shared" si="3"/>
        <v>0</v>
      </c>
      <c r="N20" s="245"/>
    </row>
    <row r="21" spans="2:14">
      <c r="B21" s="73"/>
      <c r="C21" s="74"/>
      <c r="D21" s="66"/>
      <c r="E21" s="92">
        <v>2</v>
      </c>
      <c r="F21" s="240"/>
      <c r="G21" s="240">
        <v>93</v>
      </c>
      <c r="H21" s="69">
        <f t="shared" si="1"/>
        <v>93</v>
      </c>
      <c r="I21" s="70"/>
      <c r="J21" s="69">
        <f t="shared" si="2"/>
        <v>93</v>
      </c>
      <c r="K21" s="242"/>
      <c r="L21" s="242">
        <v>1</v>
      </c>
      <c r="M21" s="72">
        <f t="shared" si="3"/>
        <v>1</v>
      </c>
      <c r="N21" s="245">
        <v>2</v>
      </c>
    </row>
    <row r="22" spans="2:14">
      <c r="B22" s="78"/>
      <c r="C22" s="76"/>
      <c r="D22" s="66"/>
      <c r="E22" s="79">
        <v>1</v>
      </c>
      <c r="F22" s="240"/>
      <c r="G22" s="240">
        <v>47</v>
      </c>
      <c r="H22" s="69">
        <f t="shared" si="1"/>
        <v>47</v>
      </c>
      <c r="I22" s="70">
        <v>70</v>
      </c>
      <c r="J22" s="69">
        <f t="shared" si="2"/>
        <v>117</v>
      </c>
      <c r="K22" s="242"/>
      <c r="L22" s="242"/>
      <c r="M22" s="72">
        <f t="shared" si="3"/>
        <v>0</v>
      </c>
      <c r="N22" s="245"/>
    </row>
    <row r="23" spans="2:14" ht="15" customHeight="1">
      <c r="B23" s="486" t="s">
        <v>18</v>
      </c>
      <c r="C23" s="487"/>
      <c r="D23" s="487"/>
      <c r="E23" s="488"/>
      <c r="F23" s="69">
        <f>SUM(F10:F22)</f>
        <v>1399</v>
      </c>
      <c r="G23" s="69">
        <f>SUM(G10:G22)</f>
        <v>140</v>
      </c>
      <c r="H23" s="80">
        <f>SUM(H10:H22)</f>
        <v>1539</v>
      </c>
      <c r="I23" s="69">
        <f t="shared" ref="I23:N23" si="4">SUM(I10:I22)</f>
        <v>70</v>
      </c>
      <c r="J23" s="80">
        <f>SUM(J10:J22)</f>
        <v>1609</v>
      </c>
      <c r="K23" s="81">
        <f>SUM(K10:K22)</f>
        <v>848</v>
      </c>
      <c r="L23" s="81">
        <f>SUM(L10:L22)</f>
        <v>210</v>
      </c>
      <c r="M23" s="69">
        <f t="shared" si="4"/>
        <v>1058</v>
      </c>
      <c r="N23" s="69">
        <f t="shared" si="4"/>
        <v>269</v>
      </c>
    </row>
    <row r="24" spans="2:14">
      <c r="B24" s="73"/>
      <c r="C24" s="73"/>
      <c r="D24" s="82"/>
      <c r="E24" s="78">
        <v>13</v>
      </c>
      <c r="F24" s="241">
        <v>1108</v>
      </c>
      <c r="G24" s="241"/>
      <c r="H24" s="69">
        <f>F24+G24</f>
        <v>1108</v>
      </c>
      <c r="I24" s="70"/>
      <c r="J24" s="69">
        <f t="shared" si="2"/>
        <v>1108</v>
      </c>
      <c r="K24" s="243">
        <v>967</v>
      </c>
      <c r="L24" s="243">
        <v>95</v>
      </c>
      <c r="M24" s="83">
        <f t="shared" ref="M24:M36" si="5">K24+L24</f>
        <v>1062</v>
      </c>
      <c r="N24" s="246">
        <v>116</v>
      </c>
    </row>
    <row r="25" spans="2:14">
      <c r="B25" s="73"/>
      <c r="C25" s="73" t="s">
        <v>0</v>
      </c>
      <c r="D25" s="82"/>
      <c r="E25" s="92">
        <v>12</v>
      </c>
      <c r="F25" s="241">
        <v>125</v>
      </c>
      <c r="G25" s="241"/>
      <c r="H25" s="69">
        <f t="shared" ref="H25:H50" si="6">F25+G25</f>
        <v>125</v>
      </c>
      <c r="I25" s="70"/>
      <c r="J25" s="69">
        <f t="shared" si="2"/>
        <v>125</v>
      </c>
      <c r="K25" s="243">
        <v>2</v>
      </c>
      <c r="L25" s="243"/>
      <c r="M25" s="83">
        <f t="shared" si="5"/>
        <v>2</v>
      </c>
      <c r="N25" s="246"/>
    </row>
    <row r="26" spans="2:14">
      <c r="B26" s="73" t="s">
        <v>7</v>
      </c>
      <c r="C26" s="78"/>
      <c r="D26" s="82"/>
      <c r="E26" s="92">
        <v>11</v>
      </c>
      <c r="F26" s="241">
        <v>131</v>
      </c>
      <c r="G26" s="241"/>
      <c r="H26" s="69">
        <f t="shared" si="6"/>
        <v>131</v>
      </c>
      <c r="I26" s="70"/>
      <c r="J26" s="69">
        <f t="shared" si="2"/>
        <v>131</v>
      </c>
      <c r="K26" s="243">
        <v>1</v>
      </c>
      <c r="L26" s="243">
        <v>1</v>
      </c>
      <c r="M26" s="83">
        <f t="shared" si="5"/>
        <v>2</v>
      </c>
      <c r="N26" s="246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241">
        <v>71</v>
      </c>
      <c r="G27" s="241"/>
      <c r="H27" s="69">
        <f t="shared" si="6"/>
        <v>71</v>
      </c>
      <c r="I27" s="70"/>
      <c r="J27" s="69">
        <f t="shared" si="2"/>
        <v>71</v>
      </c>
      <c r="K27" s="243">
        <v>1</v>
      </c>
      <c r="L27" s="243">
        <v>1</v>
      </c>
      <c r="M27" s="83">
        <f t="shared" si="5"/>
        <v>2</v>
      </c>
      <c r="N27" s="246">
        <v>1</v>
      </c>
    </row>
    <row r="28" spans="2:14">
      <c r="B28" s="73" t="s">
        <v>0</v>
      </c>
      <c r="C28" s="73"/>
      <c r="D28" s="82" t="s">
        <v>8</v>
      </c>
      <c r="E28" s="92">
        <v>9</v>
      </c>
      <c r="F28" s="241">
        <v>46</v>
      </c>
      <c r="G28" s="241"/>
      <c r="H28" s="69">
        <f t="shared" si="6"/>
        <v>46</v>
      </c>
      <c r="I28" s="70"/>
      <c r="J28" s="69">
        <f t="shared" si="2"/>
        <v>46</v>
      </c>
      <c r="K28" s="243">
        <v>1</v>
      </c>
      <c r="L28" s="243"/>
      <c r="M28" s="83">
        <f t="shared" si="5"/>
        <v>1</v>
      </c>
      <c r="N28" s="246"/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241">
        <v>97</v>
      </c>
      <c r="G29" s="241"/>
      <c r="H29" s="69">
        <f t="shared" si="6"/>
        <v>97</v>
      </c>
      <c r="I29" s="70"/>
      <c r="J29" s="69">
        <f t="shared" si="2"/>
        <v>97</v>
      </c>
      <c r="K29" s="243"/>
      <c r="L29" s="243"/>
      <c r="M29" s="83">
        <f t="shared" si="5"/>
        <v>0</v>
      </c>
      <c r="N29" s="246"/>
    </row>
    <row r="30" spans="2:14">
      <c r="B30" s="73" t="s">
        <v>4</v>
      </c>
      <c r="C30" s="73"/>
      <c r="D30" s="82" t="s">
        <v>4</v>
      </c>
      <c r="E30" s="92">
        <v>7</v>
      </c>
      <c r="F30" s="241">
        <v>27</v>
      </c>
      <c r="G30" s="241"/>
      <c r="H30" s="69">
        <f t="shared" si="6"/>
        <v>27</v>
      </c>
      <c r="I30" s="70"/>
      <c r="J30" s="69">
        <f t="shared" si="2"/>
        <v>27</v>
      </c>
      <c r="K30" s="243">
        <v>3</v>
      </c>
      <c r="L30" s="243">
        <v>1</v>
      </c>
      <c r="M30" s="83">
        <f t="shared" si="5"/>
        <v>4</v>
      </c>
      <c r="N30" s="246">
        <v>1</v>
      </c>
    </row>
    <row r="31" spans="2:14">
      <c r="B31" s="73" t="s">
        <v>0</v>
      </c>
      <c r="C31" s="73"/>
      <c r="D31" s="82" t="s">
        <v>9</v>
      </c>
      <c r="E31" s="92">
        <v>6</v>
      </c>
      <c r="F31" s="241">
        <v>38</v>
      </c>
      <c r="G31" s="241"/>
      <c r="H31" s="69">
        <f t="shared" si="6"/>
        <v>38</v>
      </c>
      <c r="I31" s="70"/>
      <c r="J31" s="69">
        <f t="shared" si="2"/>
        <v>38</v>
      </c>
      <c r="K31" s="243">
        <v>1</v>
      </c>
      <c r="L31" s="243">
        <v>1</v>
      </c>
      <c r="M31" s="83">
        <f t="shared" si="5"/>
        <v>2</v>
      </c>
      <c r="N31" s="246">
        <v>1</v>
      </c>
    </row>
    <row r="32" spans="2:14">
      <c r="B32" s="73" t="s">
        <v>9</v>
      </c>
      <c r="C32" s="79"/>
      <c r="D32" s="82"/>
      <c r="E32" s="92">
        <v>5</v>
      </c>
      <c r="F32" s="241">
        <v>17</v>
      </c>
      <c r="G32" s="241"/>
      <c r="H32" s="69">
        <f t="shared" si="6"/>
        <v>17</v>
      </c>
      <c r="I32" s="70"/>
      <c r="J32" s="69">
        <f t="shared" si="2"/>
        <v>17</v>
      </c>
      <c r="K32" s="243"/>
      <c r="L32" s="243">
        <v>1</v>
      </c>
      <c r="M32" s="83">
        <f t="shared" si="5"/>
        <v>1</v>
      </c>
      <c r="N32" s="246">
        <v>1</v>
      </c>
    </row>
    <row r="33" spans="2:14">
      <c r="B33" s="73"/>
      <c r="C33" s="73"/>
      <c r="D33" s="82"/>
      <c r="E33" s="92">
        <v>4</v>
      </c>
      <c r="F33" s="241">
        <v>1</v>
      </c>
      <c r="G33" s="241"/>
      <c r="H33" s="69">
        <f t="shared" si="6"/>
        <v>1</v>
      </c>
      <c r="I33" s="70"/>
      <c r="J33" s="69">
        <f t="shared" si="2"/>
        <v>1</v>
      </c>
      <c r="K33" s="243"/>
      <c r="L33" s="243">
        <v>1</v>
      </c>
      <c r="M33" s="83">
        <f t="shared" si="5"/>
        <v>1</v>
      </c>
      <c r="N33" s="246">
        <v>1</v>
      </c>
    </row>
    <row r="34" spans="2:14">
      <c r="B34" s="73"/>
      <c r="C34" s="73" t="s">
        <v>1</v>
      </c>
      <c r="D34" s="82"/>
      <c r="E34" s="92">
        <v>3</v>
      </c>
      <c r="F34" s="241"/>
      <c r="G34" s="241"/>
      <c r="H34" s="69">
        <f t="shared" si="6"/>
        <v>0</v>
      </c>
      <c r="I34" s="70"/>
      <c r="J34" s="69">
        <f t="shared" si="2"/>
        <v>0</v>
      </c>
      <c r="K34" s="243"/>
      <c r="L34" s="243">
        <v>1</v>
      </c>
      <c r="M34" s="83">
        <f t="shared" si="5"/>
        <v>1</v>
      </c>
      <c r="N34" s="246">
        <v>1</v>
      </c>
    </row>
    <row r="35" spans="2:14">
      <c r="B35" s="73"/>
      <c r="C35" s="73"/>
      <c r="D35" s="82"/>
      <c r="E35" s="92">
        <v>2</v>
      </c>
      <c r="F35" s="241"/>
      <c r="G35" s="241">
        <v>33</v>
      </c>
      <c r="H35" s="69">
        <f t="shared" si="6"/>
        <v>33</v>
      </c>
      <c r="I35" s="70"/>
      <c r="J35" s="69">
        <f t="shared" si="2"/>
        <v>33</v>
      </c>
      <c r="K35" s="243"/>
      <c r="L35" s="243"/>
      <c r="M35" s="83">
        <f t="shared" si="5"/>
        <v>0</v>
      </c>
      <c r="N35" s="246"/>
    </row>
    <row r="36" spans="2:14">
      <c r="B36" s="78"/>
      <c r="C36" s="78"/>
      <c r="D36" s="82"/>
      <c r="E36" s="79">
        <v>1</v>
      </c>
      <c r="F36" s="241"/>
      <c r="G36" s="241">
        <v>114</v>
      </c>
      <c r="H36" s="69">
        <f t="shared" si="6"/>
        <v>114</v>
      </c>
      <c r="I36" s="70">
        <v>322</v>
      </c>
      <c r="J36" s="69">
        <f>H36+I36</f>
        <v>436</v>
      </c>
      <c r="K36" s="243">
        <v>1</v>
      </c>
      <c r="L36" s="243"/>
      <c r="M36" s="83">
        <f t="shared" si="5"/>
        <v>1</v>
      </c>
      <c r="N36" s="246"/>
    </row>
    <row r="37" spans="2:14" ht="15" customHeight="1">
      <c r="B37" s="486" t="s">
        <v>19</v>
      </c>
      <c r="C37" s="487"/>
      <c r="D37" s="487"/>
      <c r="E37" s="488"/>
      <c r="F37" s="81">
        <f t="shared" ref="F37:N37" si="7">SUM(F24:F36)</f>
        <v>1661</v>
      </c>
      <c r="G37" s="69">
        <f t="shared" si="7"/>
        <v>147</v>
      </c>
      <c r="H37" s="85">
        <f t="shared" si="7"/>
        <v>1808</v>
      </c>
      <c r="I37" s="86">
        <f t="shared" si="7"/>
        <v>322</v>
      </c>
      <c r="J37" s="80">
        <f t="shared" si="7"/>
        <v>2130</v>
      </c>
      <c r="K37" s="81">
        <f t="shared" si="7"/>
        <v>977</v>
      </c>
      <c r="L37" s="69">
        <f t="shared" si="7"/>
        <v>102</v>
      </c>
      <c r="M37" s="80">
        <f t="shared" si="7"/>
        <v>1079</v>
      </c>
      <c r="N37" s="81">
        <f t="shared" si="7"/>
        <v>123</v>
      </c>
    </row>
    <row r="38" spans="2:14">
      <c r="B38" s="79"/>
      <c r="C38" s="79"/>
      <c r="D38" s="87"/>
      <c r="E38" s="92">
        <v>13</v>
      </c>
      <c r="F38" s="70"/>
      <c r="G38" s="70"/>
      <c r="H38" s="69">
        <f t="shared" si="6"/>
        <v>0</v>
      </c>
      <c r="I38" s="70"/>
      <c r="J38" s="69">
        <f t="shared" si="2"/>
        <v>0</v>
      </c>
      <c r="K38" s="84"/>
      <c r="L38" s="84"/>
      <c r="M38" s="83">
        <f>K38+L38</f>
        <v>0</v>
      </c>
      <c r="N38" s="84"/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/>
      <c r="G39" s="70"/>
      <c r="H39" s="69">
        <f t="shared" si="6"/>
        <v>0</v>
      </c>
      <c r="I39" s="70"/>
      <c r="J39" s="69">
        <f t="shared" si="2"/>
        <v>0</v>
      </c>
      <c r="K39" s="84"/>
      <c r="L39" s="84"/>
      <c r="M39" s="83">
        <f t="shared" ref="M39:M50" si="8">K39+L39</f>
        <v>0</v>
      </c>
      <c r="N39" s="84"/>
    </row>
    <row r="40" spans="2:14">
      <c r="B40" s="73" t="s">
        <v>10</v>
      </c>
      <c r="C40" s="73"/>
      <c r="D40" s="82" t="s">
        <v>10</v>
      </c>
      <c r="E40" s="92">
        <v>11</v>
      </c>
      <c r="F40" s="70"/>
      <c r="G40" s="70"/>
      <c r="H40" s="69">
        <f t="shared" si="6"/>
        <v>0</v>
      </c>
      <c r="I40" s="70"/>
      <c r="J40" s="69">
        <f t="shared" si="2"/>
        <v>0</v>
      </c>
      <c r="K40" s="84"/>
      <c r="L40" s="84"/>
      <c r="M40" s="83">
        <f t="shared" si="8"/>
        <v>0</v>
      </c>
      <c r="N40" s="84"/>
    </row>
    <row r="41" spans="2:14">
      <c r="B41" s="73" t="s">
        <v>11</v>
      </c>
      <c r="C41" s="79"/>
      <c r="D41" s="82" t="s">
        <v>2</v>
      </c>
      <c r="E41" s="92">
        <v>10</v>
      </c>
      <c r="F41" s="70"/>
      <c r="G41" s="70"/>
      <c r="H41" s="69">
        <f t="shared" si="6"/>
        <v>0</v>
      </c>
      <c r="I41" s="70"/>
      <c r="J41" s="69">
        <f t="shared" si="2"/>
        <v>0</v>
      </c>
      <c r="K41" s="84"/>
      <c r="L41" s="84"/>
      <c r="M41" s="83">
        <f t="shared" si="8"/>
        <v>0</v>
      </c>
      <c r="N41" s="84"/>
    </row>
    <row r="42" spans="2:14">
      <c r="B42" s="73" t="s">
        <v>4</v>
      </c>
      <c r="C42" s="73"/>
      <c r="D42" s="82" t="s">
        <v>27</v>
      </c>
      <c r="E42" s="92">
        <v>9</v>
      </c>
      <c r="F42" s="70"/>
      <c r="G42" s="70"/>
      <c r="H42" s="69">
        <f t="shared" si="6"/>
        <v>0</v>
      </c>
      <c r="I42" s="70"/>
      <c r="J42" s="69">
        <f t="shared" si="2"/>
        <v>0</v>
      </c>
      <c r="K42" s="84"/>
      <c r="L42" s="84"/>
      <c r="M42" s="83">
        <f t="shared" si="8"/>
        <v>0</v>
      </c>
      <c r="N42" s="84"/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/>
      <c r="G43" s="70"/>
      <c r="H43" s="69">
        <f t="shared" si="6"/>
        <v>0</v>
      </c>
      <c r="I43" s="70"/>
      <c r="J43" s="69">
        <f t="shared" si="2"/>
        <v>0</v>
      </c>
      <c r="K43" s="84"/>
      <c r="L43" s="84"/>
      <c r="M43" s="83">
        <f t="shared" si="8"/>
        <v>0</v>
      </c>
      <c r="N43" s="84"/>
    </row>
    <row r="44" spans="2:14">
      <c r="B44" s="73" t="s">
        <v>4</v>
      </c>
      <c r="C44" s="73"/>
      <c r="D44" s="82" t="s">
        <v>26</v>
      </c>
      <c r="E44" s="92">
        <v>7</v>
      </c>
      <c r="F44" s="70"/>
      <c r="G44" s="70"/>
      <c r="H44" s="69">
        <f t="shared" si="6"/>
        <v>0</v>
      </c>
      <c r="I44" s="70"/>
      <c r="J44" s="69">
        <f t="shared" si="2"/>
        <v>0</v>
      </c>
      <c r="K44" s="84"/>
      <c r="L44" s="84"/>
      <c r="M44" s="83">
        <f t="shared" si="8"/>
        <v>0</v>
      </c>
      <c r="N44" s="84"/>
    </row>
    <row r="45" spans="2:14">
      <c r="B45" s="73" t="s">
        <v>1</v>
      </c>
      <c r="C45" s="73"/>
      <c r="D45" s="82" t="s">
        <v>22</v>
      </c>
      <c r="E45" s="92">
        <v>6</v>
      </c>
      <c r="F45" s="70"/>
      <c r="G45" s="70"/>
      <c r="H45" s="69">
        <f t="shared" si="6"/>
        <v>0</v>
      </c>
      <c r="I45" s="70"/>
      <c r="J45" s="69">
        <f t="shared" si="2"/>
        <v>0</v>
      </c>
      <c r="K45" s="84"/>
      <c r="L45" s="84"/>
      <c r="M45" s="83">
        <f t="shared" si="8"/>
        <v>0</v>
      </c>
      <c r="N45" s="84"/>
    </row>
    <row r="46" spans="2:14">
      <c r="B46" s="73" t="s">
        <v>12</v>
      </c>
      <c r="C46" s="79"/>
      <c r="D46" s="82" t="s">
        <v>2</v>
      </c>
      <c r="E46" s="92">
        <v>5</v>
      </c>
      <c r="F46" s="70"/>
      <c r="G46" s="70"/>
      <c r="H46" s="69">
        <f t="shared" si="6"/>
        <v>0</v>
      </c>
      <c r="I46" s="70"/>
      <c r="J46" s="69">
        <f t="shared" si="2"/>
        <v>0</v>
      </c>
      <c r="K46" s="84"/>
      <c r="L46" s="84"/>
      <c r="M46" s="83">
        <f t="shared" si="8"/>
        <v>0</v>
      </c>
      <c r="N46" s="84"/>
    </row>
    <row r="47" spans="2:14">
      <c r="B47" s="73"/>
      <c r="C47" s="73"/>
      <c r="D47" s="82" t="s">
        <v>7</v>
      </c>
      <c r="E47" s="92">
        <v>4</v>
      </c>
      <c r="F47" s="70"/>
      <c r="G47" s="70"/>
      <c r="H47" s="69">
        <f t="shared" si="6"/>
        <v>0</v>
      </c>
      <c r="I47" s="70"/>
      <c r="J47" s="69">
        <f t="shared" si="2"/>
        <v>0</v>
      </c>
      <c r="K47" s="84"/>
      <c r="L47" s="84"/>
      <c r="M47" s="83">
        <f t="shared" si="8"/>
        <v>0</v>
      </c>
      <c r="N47" s="84"/>
    </row>
    <row r="48" spans="2:14">
      <c r="B48" s="73"/>
      <c r="C48" s="73" t="s">
        <v>1</v>
      </c>
      <c r="D48" s="82" t="s">
        <v>1</v>
      </c>
      <c r="E48" s="92">
        <v>3</v>
      </c>
      <c r="F48" s="70"/>
      <c r="G48" s="70"/>
      <c r="H48" s="69">
        <f t="shared" si="6"/>
        <v>0</v>
      </c>
      <c r="I48" s="70"/>
      <c r="J48" s="69">
        <f t="shared" si="2"/>
        <v>0</v>
      </c>
      <c r="K48" s="84"/>
      <c r="L48" s="84"/>
      <c r="M48" s="83">
        <f t="shared" si="8"/>
        <v>0</v>
      </c>
      <c r="N48" s="84"/>
    </row>
    <row r="49" spans="2:14">
      <c r="B49" s="73"/>
      <c r="C49" s="73"/>
      <c r="D49" s="82" t="s">
        <v>3</v>
      </c>
      <c r="E49" s="92">
        <v>2</v>
      </c>
      <c r="F49" s="70"/>
      <c r="G49" s="70"/>
      <c r="H49" s="69">
        <f t="shared" si="6"/>
        <v>0</v>
      </c>
      <c r="I49" s="70"/>
      <c r="J49" s="69">
        <f t="shared" si="2"/>
        <v>0</v>
      </c>
      <c r="K49" s="84"/>
      <c r="L49" s="84"/>
      <c r="M49" s="83">
        <f t="shared" si="8"/>
        <v>0</v>
      </c>
      <c r="N49" s="84"/>
    </row>
    <row r="50" spans="2:14">
      <c r="B50" s="78"/>
      <c r="C50" s="82"/>
      <c r="D50" s="78"/>
      <c r="E50" s="79">
        <v>1</v>
      </c>
      <c r="F50" s="70"/>
      <c r="G50" s="70"/>
      <c r="H50" s="88">
        <f t="shared" si="6"/>
        <v>0</v>
      </c>
      <c r="I50" s="70"/>
      <c r="J50" s="88">
        <f t="shared" si="2"/>
        <v>0</v>
      </c>
      <c r="K50" s="84"/>
      <c r="L50" s="84"/>
      <c r="M50" s="89">
        <f t="shared" si="8"/>
        <v>0</v>
      </c>
      <c r="N50" s="84"/>
    </row>
    <row r="51" spans="2:14" ht="15" customHeight="1">
      <c r="B51" s="486" t="s">
        <v>20</v>
      </c>
      <c r="C51" s="487"/>
      <c r="D51" s="487"/>
      <c r="E51" s="48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244"/>
      <c r="G52" s="244"/>
      <c r="H52" s="244"/>
      <c r="I52" s="244"/>
      <c r="J52" s="244"/>
      <c r="K52" s="244">
        <v>2</v>
      </c>
      <c r="L52" s="244">
        <v>4</v>
      </c>
      <c r="M52" s="244">
        <v>6</v>
      </c>
      <c r="N52" s="244">
        <v>4</v>
      </c>
    </row>
    <row r="53" spans="2:14" ht="15" customHeight="1">
      <c r="B53" s="480" t="s">
        <v>36</v>
      </c>
      <c r="C53" s="481"/>
      <c r="D53" s="481"/>
      <c r="E53" s="482"/>
      <c r="F53" s="90">
        <f>+F23+F37+F51+F52</f>
        <v>3060</v>
      </c>
      <c r="G53" s="90">
        <f t="shared" ref="G53:J53" si="10">+G23+G37+G51+G52</f>
        <v>287</v>
      </c>
      <c r="H53" s="90">
        <f t="shared" si="10"/>
        <v>3347</v>
      </c>
      <c r="I53" s="90">
        <f t="shared" si="10"/>
        <v>392</v>
      </c>
      <c r="J53" s="90">
        <f t="shared" si="10"/>
        <v>3739</v>
      </c>
      <c r="K53" s="90">
        <f>+K23+K37+K51+K52</f>
        <v>1827</v>
      </c>
      <c r="L53" s="90">
        <f t="shared" ref="L53:N53" si="11">+L23+L37+L51+L52</f>
        <v>316</v>
      </c>
      <c r="M53" s="90">
        <f t="shared" si="11"/>
        <v>2143</v>
      </c>
      <c r="N53" s="90">
        <f t="shared" si="11"/>
        <v>396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49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92" t="s">
        <v>37</v>
      </c>
      <c r="C7" s="493"/>
      <c r="D7" s="493"/>
      <c r="E7" s="494"/>
      <c r="F7" s="501" t="s">
        <v>33</v>
      </c>
      <c r="G7" s="502"/>
      <c r="H7" s="502"/>
      <c r="I7" s="502"/>
      <c r="J7" s="503"/>
      <c r="K7" s="501" t="s">
        <v>28</v>
      </c>
      <c r="L7" s="502"/>
      <c r="M7" s="502"/>
      <c r="N7" s="503"/>
    </row>
    <row r="8" spans="2:14" ht="15" customHeight="1">
      <c r="B8" s="495"/>
      <c r="C8" s="496"/>
      <c r="D8" s="496"/>
      <c r="E8" s="497"/>
      <c r="F8" s="501" t="s">
        <v>13</v>
      </c>
      <c r="G8" s="502"/>
      <c r="H8" s="503"/>
      <c r="I8" s="483" t="s">
        <v>14</v>
      </c>
      <c r="J8" s="483" t="s">
        <v>15</v>
      </c>
      <c r="K8" s="483" t="s">
        <v>30</v>
      </c>
      <c r="L8" s="483" t="s">
        <v>31</v>
      </c>
      <c r="M8" s="483" t="s">
        <v>15</v>
      </c>
      <c r="N8" s="483" t="s">
        <v>29</v>
      </c>
    </row>
    <row r="9" spans="2:14" ht="24">
      <c r="B9" s="498"/>
      <c r="C9" s="499"/>
      <c r="D9" s="499"/>
      <c r="E9" s="500"/>
      <c r="F9" s="91" t="s">
        <v>16</v>
      </c>
      <c r="G9" s="91" t="s">
        <v>17</v>
      </c>
      <c r="H9" s="91" t="s">
        <v>23</v>
      </c>
      <c r="I9" s="484"/>
      <c r="J9" s="484"/>
      <c r="K9" s="485"/>
      <c r="L9" s="485"/>
      <c r="M9" s="484"/>
      <c r="N9" s="485"/>
    </row>
    <row r="10" spans="2:14">
      <c r="B10" s="64"/>
      <c r="C10" s="65"/>
      <c r="D10" s="66"/>
      <c r="E10" s="67">
        <v>13</v>
      </c>
      <c r="F10" s="441">
        <v>823</v>
      </c>
      <c r="G10" s="441">
        <v>0</v>
      </c>
      <c r="H10" s="69">
        <f>F10+G10</f>
        <v>823</v>
      </c>
      <c r="I10" s="445">
        <v>0</v>
      </c>
      <c r="J10" s="69">
        <f>H10+I10</f>
        <v>823</v>
      </c>
      <c r="K10" s="448">
        <v>731</v>
      </c>
      <c r="L10" s="448">
        <v>169</v>
      </c>
      <c r="M10" s="72">
        <f t="shared" ref="M10:M12" si="0">K10+L10</f>
        <v>900</v>
      </c>
      <c r="N10" s="451">
        <v>186</v>
      </c>
    </row>
    <row r="11" spans="2:14">
      <c r="B11" s="73" t="s">
        <v>1</v>
      </c>
      <c r="C11" s="74" t="s">
        <v>0</v>
      </c>
      <c r="D11" s="66"/>
      <c r="E11" s="92">
        <v>12</v>
      </c>
      <c r="F11" s="441">
        <v>71</v>
      </c>
      <c r="G11" s="441">
        <v>0</v>
      </c>
      <c r="H11" s="69">
        <f t="shared" ref="H11:H22" si="1">F11+G11</f>
        <v>71</v>
      </c>
      <c r="I11" s="445">
        <v>0</v>
      </c>
      <c r="J11" s="69">
        <f t="shared" ref="J11:J50" si="2">H11+I11</f>
        <v>71</v>
      </c>
      <c r="K11" s="448">
        <v>2</v>
      </c>
      <c r="L11" s="448">
        <v>2</v>
      </c>
      <c r="M11" s="72">
        <f t="shared" si="0"/>
        <v>4</v>
      </c>
      <c r="N11" s="451">
        <v>3</v>
      </c>
    </row>
    <row r="12" spans="2:14">
      <c r="B12" s="73" t="s">
        <v>2</v>
      </c>
      <c r="C12" s="76"/>
      <c r="D12" s="77" t="s">
        <v>6</v>
      </c>
      <c r="E12" s="92">
        <v>11</v>
      </c>
      <c r="F12" s="441">
        <v>65</v>
      </c>
      <c r="G12" s="441">
        <v>0</v>
      </c>
      <c r="H12" s="69">
        <f t="shared" si="1"/>
        <v>65</v>
      </c>
      <c r="I12" s="445">
        <v>0</v>
      </c>
      <c r="J12" s="69">
        <f t="shared" si="2"/>
        <v>65</v>
      </c>
      <c r="K12" s="448">
        <v>1</v>
      </c>
      <c r="L12" s="448">
        <v>1</v>
      </c>
      <c r="M12" s="72">
        <f t="shared" si="0"/>
        <v>2</v>
      </c>
      <c r="N12" s="451">
        <v>1</v>
      </c>
    </row>
    <row r="13" spans="2:14">
      <c r="B13" s="73" t="s">
        <v>1</v>
      </c>
      <c r="C13" s="74"/>
      <c r="D13" s="77" t="s">
        <v>10</v>
      </c>
      <c r="E13" s="92">
        <v>10</v>
      </c>
      <c r="F13" s="441">
        <v>70</v>
      </c>
      <c r="G13" s="441">
        <v>0</v>
      </c>
      <c r="H13" s="69">
        <f t="shared" si="1"/>
        <v>70</v>
      </c>
      <c r="I13" s="445">
        <v>0</v>
      </c>
      <c r="J13" s="69">
        <f t="shared" si="2"/>
        <v>70</v>
      </c>
      <c r="K13" s="448">
        <v>8</v>
      </c>
      <c r="L13" s="448">
        <v>3</v>
      </c>
      <c r="M13" s="72">
        <f>K13+L13</f>
        <v>11</v>
      </c>
      <c r="N13" s="451">
        <v>4</v>
      </c>
    </row>
    <row r="14" spans="2:14">
      <c r="B14" s="73" t="s">
        <v>3</v>
      </c>
      <c r="C14" s="74"/>
      <c r="D14" s="77" t="s">
        <v>25</v>
      </c>
      <c r="E14" s="92">
        <v>9</v>
      </c>
      <c r="F14" s="441">
        <v>19</v>
      </c>
      <c r="G14" s="441">
        <v>0</v>
      </c>
      <c r="H14" s="69">
        <f t="shared" si="1"/>
        <v>19</v>
      </c>
      <c r="I14" s="445">
        <v>0</v>
      </c>
      <c r="J14" s="69">
        <f t="shared" si="2"/>
        <v>19</v>
      </c>
      <c r="K14" s="448">
        <v>3</v>
      </c>
      <c r="L14" s="448">
        <v>0</v>
      </c>
      <c r="M14" s="72">
        <f t="shared" ref="M14:M22" si="3">K14+L14</f>
        <v>3</v>
      </c>
      <c r="N14" s="451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441">
        <v>45</v>
      </c>
      <c r="G15" s="441">
        <v>0</v>
      </c>
      <c r="H15" s="69">
        <f t="shared" si="1"/>
        <v>45</v>
      </c>
      <c r="I15" s="445">
        <v>0</v>
      </c>
      <c r="J15" s="69">
        <f t="shared" si="2"/>
        <v>45</v>
      </c>
      <c r="K15" s="448">
        <v>1</v>
      </c>
      <c r="L15" s="448">
        <v>0</v>
      </c>
      <c r="M15" s="72">
        <f t="shared" si="3"/>
        <v>1</v>
      </c>
      <c r="N15" s="451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441">
        <v>16</v>
      </c>
      <c r="G16" s="441">
        <v>0</v>
      </c>
      <c r="H16" s="69">
        <f t="shared" si="1"/>
        <v>16</v>
      </c>
      <c r="I16" s="445">
        <v>0</v>
      </c>
      <c r="J16" s="69">
        <f t="shared" si="2"/>
        <v>16</v>
      </c>
      <c r="K16" s="448">
        <v>0</v>
      </c>
      <c r="L16" s="448">
        <v>2</v>
      </c>
      <c r="M16" s="72">
        <f t="shared" si="3"/>
        <v>2</v>
      </c>
      <c r="N16" s="451">
        <v>3</v>
      </c>
    </row>
    <row r="17" spans="2:14">
      <c r="B17" s="73" t="s">
        <v>7</v>
      </c>
      <c r="C17" s="76"/>
      <c r="D17" s="77" t="s">
        <v>4</v>
      </c>
      <c r="E17" s="92">
        <v>6</v>
      </c>
      <c r="F17" s="441">
        <v>15</v>
      </c>
      <c r="G17" s="441">
        <v>0</v>
      </c>
      <c r="H17" s="69">
        <f t="shared" si="1"/>
        <v>15</v>
      </c>
      <c r="I17" s="445">
        <v>0</v>
      </c>
      <c r="J17" s="69">
        <f t="shared" si="2"/>
        <v>15</v>
      </c>
      <c r="K17" s="448">
        <v>1</v>
      </c>
      <c r="L17" s="448">
        <v>0</v>
      </c>
      <c r="M17" s="72">
        <f t="shared" si="3"/>
        <v>1</v>
      </c>
      <c r="N17" s="451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441">
        <v>15</v>
      </c>
      <c r="G18" s="441">
        <v>0</v>
      </c>
      <c r="H18" s="69">
        <f t="shared" si="1"/>
        <v>15</v>
      </c>
      <c r="I18" s="445">
        <v>0</v>
      </c>
      <c r="J18" s="69">
        <f t="shared" si="2"/>
        <v>15</v>
      </c>
      <c r="K18" s="448">
        <v>2</v>
      </c>
      <c r="L18" s="448">
        <v>1</v>
      </c>
      <c r="M18" s="72">
        <f t="shared" si="3"/>
        <v>3</v>
      </c>
      <c r="N18" s="451">
        <v>1</v>
      </c>
    </row>
    <row r="19" spans="2:14">
      <c r="B19" s="73"/>
      <c r="C19" s="74"/>
      <c r="D19" s="77" t="s">
        <v>12</v>
      </c>
      <c r="E19" s="92">
        <v>4</v>
      </c>
      <c r="F19" s="441">
        <v>2</v>
      </c>
      <c r="G19" s="441">
        <v>0</v>
      </c>
      <c r="H19" s="69">
        <f t="shared" si="1"/>
        <v>2</v>
      </c>
      <c r="I19" s="445">
        <v>0</v>
      </c>
      <c r="J19" s="69">
        <f t="shared" si="2"/>
        <v>2</v>
      </c>
      <c r="K19" s="448">
        <v>2</v>
      </c>
      <c r="L19" s="448"/>
      <c r="M19" s="72">
        <f t="shared" si="3"/>
        <v>2</v>
      </c>
      <c r="N19" s="451">
        <v>0</v>
      </c>
    </row>
    <row r="20" spans="2:14">
      <c r="B20" s="73"/>
      <c r="C20" s="74" t="s">
        <v>1</v>
      </c>
      <c r="D20" s="66"/>
      <c r="E20" s="92">
        <v>3</v>
      </c>
      <c r="F20" s="441">
        <v>0</v>
      </c>
      <c r="G20" s="441">
        <v>15</v>
      </c>
      <c r="H20" s="69">
        <f t="shared" si="1"/>
        <v>15</v>
      </c>
      <c r="I20" s="445">
        <v>0</v>
      </c>
      <c r="J20" s="69">
        <f t="shared" si="2"/>
        <v>15</v>
      </c>
      <c r="K20" s="448">
        <v>1</v>
      </c>
      <c r="L20" s="448">
        <v>1</v>
      </c>
      <c r="M20" s="72">
        <f t="shared" si="3"/>
        <v>2</v>
      </c>
      <c r="N20" s="451">
        <v>1</v>
      </c>
    </row>
    <row r="21" spans="2:14">
      <c r="B21" s="73"/>
      <c r="C21" s="74"/>
      <c r="D21" s="66"/>
      <c r="E21" s="92">
        <v>2</v>
      </c>
      <c r="F21" s="441">
        <v>0</v>
      </c>
      <c r="G21" s="441">
        <v>87</v>
      </c>
      <c r="H21" s="69">
        <f t="shared" si="1"/>
        <v>87</v>
      </c>
      <c r="I21" s="445">
        <v>0</v>
      </c>
      <c r="J21" s="69">
        <f t="shared" si="2"/>
        <v>87</v>
      </c>
      <c r="K21" s="448">
        <v>0</v>
      </c>
      <c r="L21" s="448">
        <v>0</v>
      </c>
      <c r="M21" s="72">
        <f t="shared" si="3"/>
        <v>0</v>
      </c>
      <c r="N21" s="451">
        <v>0</v>
      </c>
    </row>
    <row r="22" spans="2:14">
      <c r="B22" s="78"/>
      <c r="C22" s="76"/>
      <c r="D22" s="66"/>
      <c r="E22" s="79">
        <v>1</v>
      </c>
      <c r="F22" s="441">
        <v>0</v>
      </c>
      <c r="G22" s="441">
        <v>58</v>
      </c>
      <c r="H22" s="69">
        <f t="shared" si="1"/>
        <v>58</v>
      </c>
      <c r="I22" s="445">
        <v>81</v>
      </c>
      <c r="J22" s="69">
        <f t="shared" si="2"/>
        <v>139</v>
      </c>
      <c r="K22" s="448">
        <v>1</v>
      </c>
      <c r="L22" s="448">
        <v>0</v>
      </c>
      <c r="M22" s="72">
        <f t="shared" si="3"/>
        <v>1</v>
      </c>
      <c r="N22" s="451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1141</v>
      </c>
      <c r="G23" s="69">
        <f>SUM(G10:G22)</f>
        <v>160</v>
      </c>
      <c r="H23" s="80">
        <f>SUM(H10:H22)</f>
        <v>1301</v>
      </c>
      <c r="I23" s="69">
        <f t="shared" ref="I23:N23" si="4">SUM(I10:I22)</f>
        <v>81</v>
      </c>
      <c r="J23" s="80">
        <f>SUM(J10:J22)</f>
        <v>1382</v>
      </c>
      <c r="K23" s="81">
        <f>SUM(K10:K22)</f>
        <v>753</v>
      </c>
      <c r="L23" s="81">
        <f>SUM(L10:L22)</f>
        <v>179</v>
      </c>
      <c r="M23" s="69">
        <f t="shared" si="4"/>
        <v>932</v>
      </c>
      <c r="N23" s="69">
        <f t="shared" si="4"/>
        <v>199</v>
      </c>
    </row>
    <row r="24" spans="2:14">
      <c r="B24" s="73"/>
      <c r="C24" s="73"/>
      <c r="D24" s="82"/>
      <c r="E24" s="78">
        <v>13</v>
      </c>
      <c r="F24" s="442">
        <v>1308</v>
      </c>
      <c r="G24" s="442">
        <v>0</v>
      </c>
      <c r="H24" s="69">
        <f>F24+G24</f>
        <v>1308</v>
      </c>
      <c r="I24" s="446">
        <v>0</v>
      </c>
      <c r="J24" s="69">
        <f t="shared" si="2"/>
        <v>1308</v>
      </c>
      <c r="K24" s="449">
        <v>807</v>
      </c>
      <c r="L24" s="449">
        <v>123</v>
      </c>
      <c r="M24" s="83">
        <f t="shared" ref="M24:M36" si="5">K24+L24</f>
        <v>930</v>
      </c>
      <c r="N24" s="452">
        <v>147</v>
      </c>
    </row>
    <row r="25" spans="2:14">
      <c r="B25" s="73"/>
      <c r="C25" s="73" t="s">
        <v>0</v>
      </c>
      <c r="D25" s="82"/>
      <c r="E25" s="92">
        <v>12</v>
      </c>
      <c r="F25" s="442">
        <v>64</v>
      </c>
      <c r="G25" s="442">
        <v>0</v>
      </c>
      <c r="H25" s="69">
        <f t="shared" ref="H25:H50" si="6">F25+G25</f>
        <v>64</v>
      </c>
      <c r="I25" s="446">
        <v>0</v>
      </c>
      <c r="J25" s="69">
        <f t="shared" si="2"/>
        <v>64</v>
      </c>
      <c r="K25" s="449">
        <v>2</v>
      </c>
      <c r="L25" s="449">
        <v>1</v>
      </c>
      <c r="M25" s="83">
        <f t="shared" si="5"/>
        <v>3</v>
      </c>
      <c r="N25" s="452">
        <v>1</v>
      </c>
    </row>
    <row r="26" spans="2:14">
      <c r="B26" s="73" t="s">
        <v>7</v>
      </c>
      <c r="C26" s="78"/>
      <c r="D26" s="82"/>
      <c r="E26" s="92">
        <v>11</v>
      </c>
      <c r="F26" s="442">
        <v>83</v>
      </c>
      <c r="G26" s="442">
        <v>0</v>
      </c>
      <c r="H26" s="69">
        <f t="shared" si="6"/>
        <v>83</v>
      </c>
      <c r="I26" s="446">
        <v>0</v>
      </c>
      <c r="J26" s="69">
        <f t="shared" si="2"/>
        <v>83</v>
      </c>
      <c r="K26" s="449">
        <v>2</v>
      </c>
      <c r="L26" s="449">
        <v>1</v>
      </c>
      <c r="M26" s="83">
        <f t="shared" si="5"/>
        <v>3</v>
      </c>
      <c r="N26" s="452">
        <v>2</v>
      </c>
    </row>
    <row r="27" spans="2:14">
      <c r="B27" s="73" t="s">
        <v>8</v>
      </c>
      <c r="C27" s="73"/>
      <c r="D27" s="82" t="s">
        <v>26</v>
      </c>
      <c r="E27" s="92">
        <v>10</v>
      </c>
      <c r="F27" s="442">
        <v>96</v>
      </c>
      <c r="G27" s="442">
        <v>0</v>
      </c>
      <c r="H27" s="69">
        <f t="shared" si="6"/>
        <v>96</v>
      </c>
      <c r="I27" s="446">
        <v>0</v>
      </c>
      <c r="J27" s="69">
        <f t="shared" si="2"/>
        <v>96</v>
      </c>
      <c r="K27" s="449">
        <v>2</v>
      </c>
      <c r="L27" s="449">
        <v>2</v>
      </c>
      <c r="M27" s="83">
        <f t="shared" si="5"/>
        <v>4</v>
      </c>
      <c r="N27" s="452">
        <v>2</v>
      </c>
    </row>
    <row r="28" spans="2:14">
      <c r="B28" s="73" t="s">
        <v>0</v>
      </c>
      <c r="C28" s="73"/>
      <c r="D28" s="82" t="s">
        <v>8</v>
      </c>
      <c r="E28" s="92">
        <v>9</v>
      </c>
      <c r="F28" s="442">
        <v>17</v>
      </c>
      <c r="G28" s="442">
        <v>0</v>
      </c>
      <c r="H28" s="69">
        <f t="shared" si="6"/>
        <v>17</v>
      </c>
      <c r="I28" s="446">
        <v>0</v>
      </c>
      <c r="J28" s="69">
        <f t="shared" si="2"/>
        <v>17</v>
      </c>
      <c r="K28" s="449">
        <v>1</v>
      </c>
      <c r="L28" s="449">
        <v>2</v>
      </c>
      <c r="M28" s="83">
        <f t="shared" si="5"/>
        <v>3</v>
      </c>
      <c r="N28" s="452">
        <v>3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442">
        <v>58</v>
      </c>
      <c r="G29" s="442">
        <v>0</v>
      </c>
      <c r="H29" s="69">
        <f t="shared" si="6"/>
        <v>58</v>
      </c>
      <c r="I29" s="446">
        <v>0</v>
      </c>
      <c r="J29" s="69">
        <f t="shared" si="2"/>
        <v>58</v>
      </c>
      <c r="K29" s="449">
        <v>3</v>
      </c>
      <c r="L29" s="449">
        <v>0</v>
      </c>
      <c r="M29" s="83">
        <f t="shared" si="5"/>
        <v>3</v>
      </c>
      <c r="N29" s="452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442">
        <v>22</v>
      </c>
      <c r="G30" s="442">
        <v>0</v>
      </c>
      <c r="H30" s="69">
        <f t="shared" si="6"/>
        <v>22</v>
      </c>
      <c r="I30" s="446">
        <v>0</v>
      </c>
      <c r="J30" s="69">
        <f t="shared" si="2"/>
        <v>22</v>
      </c>
      <c r="K30" s="449">
        <v>1</v>
      </c>
      <c r="L30" s="449">
        <v>0</v>
      </c>
      <c r="M30" s="83">
        <f t="shared" si="5"/>
        <v>1</v>
      </c>
      <c r="N30" s="452">
        <v>0</v>
      </c>
    </row>
    <row r="31" spans="2:14">
      <c r="B31" s="73" t="s">
        <v>0</v>
      </c>
      <c r="C31" s="73"/>
      <c r="D31" s="82" t="s">
        <v>9</v>
      </c>
      <c r="E31" s="92">
        <v>6</v>
      </c>
      <c r="F31" s="442">
        <v>25</v>
      </c>
      <c r="G31" s="442">
        <v>0</v>
      </c>
      <c r="H31" s="69">
        <f t="shared" si="6"/>
        <v>25</v>
      </c>
      <c r="I31" s="446">
        <v>0</v>
      </c>
      <c r="J31" s="69">
        <f t="shared" si="2"/>
        <v>25</v>
      </c>
      <c r="K31" s="449">
        <v>0</v>
      </c>
      <c r="L31" s="449">
        <v>0</v>
      </c>
      <c r="M31" s="83">
        <f t="shared" si="5"/>
        <v>0</v>
      </c>
      <c r="N31" s="452">
        <v>0</v>
      </c>
    </row>
    <row r="32" spans="2:14">
      <c r="B32" s="73" t="s">
        <v>9</v>
      </c>
      <c r="C32" s="79"/>
      <c r="D32" s="82"/>
      <c r="E32" s="92">
        <v>5</v>
      </c>
      <c r="F32" s="442">
        <v>26</v>
      </c>
      <c r="G32" s="442">
        <v>0</v>
      </c>
      <c r="H32" s="69">
        <f t="shared" si="6"/>
        <v>26</v>
      </c>
      <c r="I32" s="446">
        <v>0</v>
      </c>
      <c r="J32" s="69">
        <f t="shared" si="2"/>
        <v>26</v>
      </c>
      <c r="K32" s="449">
        <v>0</v>
      </c>
      <c r="L32" s="449">
        <v>1</v>
      </c>
      <c r="M32" s="83">
        <f t="shared" si="5"/>
        <v>1</v>
      </c>
      <c r="N32" s="452">
        <v>2</v>
      </c>
    </row>
    <row r="33" spans="2:14">
      <c r="B33" s="73"/>
      <c r="C33" s="73"/>
      <c r="D33" s="82"/>
      <c r="E33" s="92">
        <v>4</v>
      </c>
      <c r="F33" s="442">
        <v>2</v>
      </c>
      <c r="G33" s="442">
        <v>0</v>
      </c>
      <c r="H33" s="69">
        <f t="shared" si="6"/>
        <v>2</v>
      </c>
      <c r="I33" s="446">
        <v>0</v>
      </c>
      <c r="J33" s="69">
        <f t="shared" si="2"/>
        <v>2</v>
      </c>
      <c r="K33" s="449">
        <v>0</v>
      </c>
      <c r="L33" s="449">
        <v>0</v>
      </c>
      <c r="M33" s="83">
        <f t="shared" si="5"/>
        <v>0</v>
      </c>
      <c r="N33" s="452">
        <v>0</v>
      </c>
    </row>
    <row r="34" spans="2:14">
      <c r="B34" s="73"/>
      <c r="C34" s="73" t="s">
        <v>1</v>
      </c>
      <c r="D34" s="82"/>
      <c r="E34" s="92">
        <v>3</v>
      </c>
      <c r="F34" s="442">
        <v>0</v>
      </c>
      <c r="G34" s="442">
        <v>10</v>
      </c>
      <c r="H34" s="69">
        <f t="shared" si="6"/>
        <v>10</v>
      </c>
      <c r="I34" s="446">
        <v>0</v>
      </c>
      <c r="J34" s="69">
        <f t="shared" si="2"/>
        <v>10</v>
      </c>
      <c r="K34" s="449">
        <v>1</v>
      </c>
      <c r="L34" s="449">
        <v>0</v>
      </c>
      <c r="M34" s="83">
        <f t="shared" si="5"/>
        <v>1</v>
      </c>
      <c r="N34" s="452">
        <v>0</v>
      </c>
    </row>
    <row r="35" spans="2:14">
      <c r="B35" s="73"/>
      <c r="C35" s="73"/>
      <c r="D35" s="82"/>
      <c r="E35" s="92">
        <v>2</v>
      </c>
      <c r="F35" s="442">
        <v>0</v>
      </c>
      <c r="G35" s="442">
        <v>47</v>
      </c>
      <c r="H35" s="69">
        <f t="shared" si="6"/>
        <v>47</v>
      </c>
      <c r="I35" s="446">
        <v>0</v>
      </c>
      <c r="J35" s="69">
        <f t="shared" si="2"/>
        <v>47</v>
      </c>
      <c r="K35" s="449">
        <v>0</v>
      </c>
      <c r="L35" s="449">
        <v>2</v>
      </c>
      <c r="M35" s="83">
        <f t="shared" si="5"/>
        <v>2</v>
      </c>
      <c r="N35" s="452">
        <v>2</v>
      </c>
    </row>
    <row r="36" spans="2:14">
      <c r="B36" s="78"/>
      <c r="C36" s="78"/>
      <c r="D36" s="82"/>
      <c r="E36" s="79">
        <v>1</v>
      </c>
      <c r="F36" s="442">
        <v>0</v>
      </c>
      <c r="G36" s="442">
        <v>118</v>
      </c>
      <c r="H36" s="69">
        <f t="shared" si="6"/>
        <v>118</v>
      </c>
      <c r="I36" s="446">
        <v>239</v>
      </c>
      <c r="J36" s="69">
        <f>H36+I36</f>
        <v>357</v>
      </c>
      <c r="K36" s="449">
        <v>0</v>
      </c>
      <c r="L36" s="449">
        <v>0</v>
      </c>
      <c r="M36" s="83">
        <f t="shared" si="5"/>
        <v>0</v>
      </c>
      <c r="N36" s="452">
        <v>0</v>
      </c>
    </row>
    <row r="37" spans="2:14" ht="15" customHeight="1">
      <c r="B37" s="486" t="s">
        <v>19</v>
      </c>
      <c r="C37" s="487"/>
      <c r="D37" s="487"/>
      <c r="E37" s="488"/>
      <c r="F37" s="81">
        <f t="shared" ref="F37:N37" si="7">SUM(F24:F36)</f>
        <v>1701</v>
      </c>
      <c r="G37" s="69">
        <f t="shared" si="7"/>
        <v>175</v>
      </c>
      <c r="H37" s="85">
        <f t="shared" si="7"/>
        <v>1876</v>
      </c>
      <c r="I37" s="86">
        <f t="shared" si="7"/>
        <v>239</v>
      </c>
      <c r="J37" s="80">
        <f t="shared" si="7"/>
        <v>2115</v>
      </c>
      <c r="K37" s="81">
        <f t="shared" si="7"/>
        <v>819</v>
      </c>
      <c r="L37" s="69">
        <f t="shared" si="7"/>
        <v>132</v>
      </c>
      <c r="M37" s="80">
        <f t="shared" si="7"/>
        <v>951</v>
      </c>
      <c r="N37" s="81">
        <f t="shared" si="7"/>
        <v>159</v>
      </c>
    </row>
    <row r="38" spans="2:14">
      <c r="B38" s="79"/>
      <c r="C38" s="79"/>
      <c r="D38" s="87"/>
      <c r="E38" s="92">
        <v>13</v>
      </c>
      <c r="F38" s="443">
        <v>15</v>
      </c>
      <c r="G38" s="443">
        <v>0</v>
      </c>
      <c r="H38" s="69">
        <f t="shared" si="6"/>
        <v>15</v>
      </c>
      <c r="I38" s="447">
        <v>0</v>
      </c>
      <c r="J38" s="69">
        <f t="shared" si="2"/>
        <v>15</v>
      </c>
      <c r="K38" s="450">
        <v>2</v>
      </c>
      <c r="L38" s="450">
        <v>1</v>
      </c>
      <c r="M38" s="83">
        <f>K38+L38</f>
        <v>3</v>
      </c>
      <c r="N38" s="453">
        <v>1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443">
        <v>0</v>
      </c>
      <c r="G39" s="443">
        <v>0</v>
      </c>
      <c r="H39" s="69">
        <f t="shared" si="6"/>
        <v>0</v>
      </c>
      <c r="I39" s="447">
        <v>0</v>
      </c>
      <c r="J39" s="69">
        <f t="shared" si="2"/>
        <v>0</v>
      </c>
      <c r="K39" s="450">
        <v>0</v>
      </c>
      <c r="L39" s="450">
        <v>0</v>
      </c>
      <c r="M39" s="83">
        <f t="shared" ref="M39:M50" si="8">K39+L39</f>
        <v>0</v>
      </c>
      <c r="N39" s="453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443">
        <v>0</v>
      </c>
      <c r="G40" s="443">
        <v>0</v>
      </c>
      <c r="H40" s="69">
        <f t="shared" si="6"/>
        <v>0</v>
      </c>
      <c r="I40" s="447">
        <v>0</v>
      </c>
      <c r="J40" s="69">
        <f t="shared" si="2"/>
        <v>0</v>
      </c>
      <c r="K40" s="450">
        <v>0</v>
      </c>
      <c r="L40" s="450">
        <v>0</v>
      </c>
      <c r="M40" s="83">
        <f t="shared" si="8"/>
        <v>0</v>
      </c>
      <c r="N40" s="453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443">
        <v>0</v>
      </c>
      <c r="G41" s="443">
        <v>0</v>
      </c>
      <c r="H41" s="69">
        <f t="shared" si="6"/>
        <v>0</v>
      </c>
      <c r="I41" s="447">
        <v>0</v>
      </c>
      <c r="J41" s="69">
        <f t="shared" si="2"/>
        <v>0</v>
      </c>
      <c r="K41" s="450">
        <v>0</v>
      </c>
      <c r="L41" s="450">
        <v>0</v>
      </c>
      <c r="M41" s="83">
        <f t="shared" si="8"/>
        <v>0</v>
      </c>
      <c r="N41" s="453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443">
        <v>0</v>
      </c>
      <c r="G42" s="443">
        <v>0</v>
      </c>
      <c r="H42" s="69">
        <f t="shared" si="6"/>
        <v>0</v>
      </c>
      <c r="I42" s="447">
        <v>0</v>
      </c>
      <c r="J42" s="69">
        <f t="shared" si="2"/>
        <v>0</v>
      </c>
      <c r="K42" s="450">
        <v>0</v>
      </c>
      <c r="L42" s="450">
        <v>0</v>
      </c>
      <c r="M42" s="83">
        <f t="shared" si="8"/>
        <v>0</v>
      </c>
      <c r="N42" s="453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443">
        <v>0</v>
      </c>
      <c r="G43" s="443">
        <v>0</v>
      </c>
      <c r="H43" s="69">
        <f t="shared" si="6"/>
        <v>0</v>
      </c>
      <c r="I43" s="447">
        <v>0</v>
      </c>
      <c r="J43" s="69">
        <f t="shared" si="2"/>
        <v>0</v>
      </c>
      <c r="K43" s="450">
        <v>0</v>
      </c>
      <c r="L43" s="450">
        <v>0</v>
      </c>
      <c r="M43" s="83">
        <f t="shared" si="8"/>
        <v>0</v>
      </c>
      <c r="N43" s="453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443">
        <v>0</v>
      </c>
      <c r="G44" s="443">
        <v>0</v>
      </c>
      <c r="H44" s="69">
        <f t="shared" si="6"/>
        <v>0</v>
      </c>
      <c r="I44" s="447">
        <v>0</v>
      </c>
      <c r="J44" s="69">
        <f t="shared" si="2"/>
        <v>0</v>
      </c>
      <c r="K44" s="450">
        <v>0</v>
      </c>
      <c r="L44" s="450">
        <v>0</v>
      </c>
      <c r="M44" s="83">
        <f t="shared" si="8"/>
        <v>0</v>
      </c>
      <c r="N44" s="453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443">
        <v>0</v>
      </c>
      <c r="G45" s="443">
        <v>0</v>
      </c>
      <c r="H45" s="69">
        <f t="shared" si="6"/>
        <v>0</v>
      </c>
      <c r="I45" s="447">
        <v>0</v>
      </c>
      <c r="J45" s="69">
        <f t="shared" si="2"/>
        <v>0</v>
      </c>
      <c r="K45" s="450">
        <v>0</v>
      </c>
      <c r="L45" s="450">
        <v>0</v>
      </c>
      <c r="M45" s="83">
        <f t="shared" si="8"/>
        <v>0</v>
      </c>
      <c r="N45" s="453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443">
        <v>0</v>
      </c>
      <c r="G46" s="443">
        <v>0</v>
      </c>
      <c r="H46" s="69">
        <f t="shared" si="6"/>
        <v>0</v>
      </c>
      <c r="I46" s="447">
        <v>0</v>
      </c>
      <c r="J46" s="69">
        <f t="shared" si="2"/>
        <v>0</v>
      </c>
      <c r="K46" s="450">
        <v>0</v>
      </c>
      <c r="L46" s="450">
        <v>0</v>
      </c>
      <c r="M46" s="83">
        <f t="shared" si="8"/>
        <v>0</v>
      </c>
      <c r="N46" s="453">
        <v>0</v>
      </c>
    </row>
    <row r="47" spans="2:14">
      <c r="B47" s="73"/>
      <c r="C47" s="73"/>
      <c r="D47" s="82" t="s">
        <v>7</v>
      </c>
      <c r="E47" s="92">
        <v>4</v>
      </c>
      <c r="F47" s="443">
        <v>0</v>
      </c>
      <c r="G47" s="443">
        <v>0</v>
      </c>
      <c r="H47" s="69">
        <f t="shared" si="6"/>
        <v>0</v>
      </c>
      <c r="I47" s="447">
        <v>0</v>
      </c>
      <c r="J47" s="69">
        <f t="shared" si="2"/>
        <v>0</v>
      </c>
      <c r="K47" s="450">
        <v>0</v>
      </c>
      <c r="L47" s="450">
        <v>0</v>
      </c>
      <c r="M47" s="83">
        <f t="shared" si="8"/>
        <v>0</v>
      </c>
      <c r="N47" s="453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443">
        <v>0</v>
      </c>
      <c r="G48" s="443">
        <v>0</v>
      </c>
      <c r="H48" s="69">
        <f t="shared" si="6"/>
        <v>0</v>
      </c>
      <c r="I48" s="447">
        <v>0</v>
      </c>
      <c r="J48" s="69">
        <f t="shared" si="2"/>
        <v>0</v>
      </c>
      <c r="K48" s="450">
        <v>0</v>
      </c>
      <c r="L48" s="450">
        <v>0</v>
      </c>
      <c r="M48" s="83">
        <f t="shared" si="8"/>
        <v>0</v>
      </c>
      <c r="N48" s="453">
        <v>0</v>
      </c>
    </row>
    <row r="49" spans="2:14">
      <c r="B49" s="73"/>
      <c r="C49" s="73"/>
      <c r="D49" s="82" t="s">
        <v>3</v>
      </c>
      <c r="E49" s="92">
        <v>2</v>
      </c>
      <c r="F49" s="443">
        <v>0</v>
      </c>
      <c r="G49" s="443">
        <v>0</v>
      </c>
      <c r="H49" s="69">
        <f t="shared" si="6"/>
        <v>0</v>
      </c>
      <c r="I49" s="447">
        <v>0</v>
      </c>
      <c r="J49" s="69">
        <f t="shared" si="2"/>
        <v>0</v>
      </c>
      <c r="K49" s="450">
        <v>0</v>
      </c>
      <c r="L49" s="450">
        <v>0</v>
      </c>
      <c r="M49" s="83">
        <f t="shared" si="8"/>
        <v>0</v>
      </c>
      <c r="N49" s="453">
        <v>0</v>
      </c>
    </row>
    <row r="50" spans="2:14">
      <c r="B50" s="78"/>
      <c r="C50" s="82"/>
      <c r="D50" s="78"/>
      <c r="E50" s="79">
        <v>1</v>
      </c>
      <c r="F50" s="443">
        <v>0</v>
      </c>
      <c r="G50" s="443">
        <v>0</v>
      </c>
      <c r="H50" s="88">
        <f t="shared" si="6"/>
        <v>0</v>
      </c>
      <c r="I50" s="447">
        <v>26</v>
      </c>
      <c r="J50" s="88">
        <f t="shared" si="2"/>
        <v>26</v>
      </c>
      <c r="K50" s="450">
        <v>0</v>
      </c>
      <c r="L50" s="450">
        <v>0</v>
      </c>
      <c r="M50" s="89">
        <f t="shared" si="8"/>
        <v>0</v>
      </c>
      <c r="N50" s="453">
        <v>0</v>
      </c>
    </row>
    <row r="51" spans="2:14" ht="15" customHeight="1">
      <c r="B51" s="486" t="s">
        <v>20</v>
      </c>
      <c r="C51" s="487"/>
      <c r="D51" s="487"/>
      <c r="E51" s="488"/>
      <c r="F51" s="69">
        <f t="shared" ref="F51:N51" si="9">SUM(F38:F50)</f>
        <v>15</v>
      </c>
      <c r="G51" s="69">
        <f t="shared" si="9"/>
        <v>0</v>
      </c>
      <c r="H51" s="69">
        <f t="shared" si="9"/>
        <v>15</v>
      </c>
      <c r="I51" s="69">
        <f t="shared" si="9"/>
        <v>26</v>
      </c>
      <c r="J51" s="69">
        <f t="shared" si="9"/>
        <v>41</v>
      </c>
      <c r="K51" s="69">
        <f t="shared" si="9"/>
        <v>2</v>
      </c>
      <c r="L51" s="69">
        <f t="shared" si="9"/>
        <v>1</v>
      </c>
      <c r="M51" s="69">
        <f t="shared" si="9"/>
        <v>3</v>
      </c>
      <c r="N51" s="69">
        <f t="shared" si="9"/>
        <v>1</v>
      </c>
    </row>
    <row r="52" spans="2:14">
      <c r="B52" s="486" t="s">
        <v>34</v>
      </c>
      <c r="C52" s="487"/>
      <c r="D52" s="487"/>
      <c r="E52" s="488"/>
      <c r="F52" s="444">
        <v>0</v>
      </c>
      <c r="G52" s="444">
        <v>0</v>
      </c>
      <c r="H52" s="444">
        <v>0</v>
      </c>
      <c r="I52" s="444">
        <v>0</v>
      </c>
      <c r="J52" s="444">
        <v>0</v>
      </c>
      <c r="K52" s="444">
        <v>13</v>
      </c>
      <c r="L52" s="444">
        <v>6</v>
      </c>
      <c r="M52" s="444">
        <v>0</v>
      </c>
      <c r="N52" s="444">
        <v>6</v>
      </c>
    </row>
    <row r="53" spans="2:14" ht="15" customHeight="1">
      <c r="B53" s="480" t="s">
        <v>36</v>
      </c>
      <c r="C53" s="481"/>
      <c r="D53" s="481"/>
      <c r="E53" s="482"/>
      <c r="F53" s="90">
        <f>+F23+F37+F51+F52</f>
        <v>2857</v>
      </c>
      <c r="G53" s="90">
        <f t="shared" ref="G53:J53" si="10">+G23+G37+G51+G52</f>
        <v>335</v>
      </c>
      <c r="H53" s="90">
        <f t="shared" si="10"/>
        <v>3192</v>
      </c>
      <c r="I53" s="90">
        <f t="shared" si="10"/>
        <v>346</v>
      </c>
      <c r="J53" s="90">
        <f t="shared" si="10"/>
        <v>3538</v>
      </c>
      <c r="K53" s="90">
        <f>+K23+K37+K51+K52</f>
        <v>1587</v>
      </c>
      <c r="L53" s="90">
        <f t="shared" ref="L53:N53" si="11">+L23+L37+L51+L52</f>
        <v>318</v>
      </c>
      <c r="M53" s="90">
        <f t="shared" si="11"/>
        <v>1886</v>
      </c>
      <c r="N53" s="90">
        <f t="shared" si="11"/>
        <v>365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50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92" t="s">
        <v>37</v>
      </c>
      <c r="C7" s="493"/>
      <c r="D7" s="493"/>
      <c r="E7" s="494"/>
      <c r="F7" s="501" t="s">
        <v>33</v>
      </c>
      <c r="G7" s="502"/>
      <c r="H7" s="502"/>
      <c r="I7" s="502"/>
      <c r="J7" s="503"/>
      <c r="K7" s="501" t="s">
        <v>28</v>
      </c>
      <c r="L7" s="502"/>
      <c r="M7" s="502"/>
      <c r="N7" s="503"/>
    </row>
    <row r="8" spans="2:14" ht="15" customHeight="1">
      <c r="B8" s="495"/>
      <c r="C8" s="496"/>
      <c r="D8" s="496"/>
      <c r="E8" s="497"/>
      <c r="F8" s="501" t="s">
        <v>13</v>
      </c>
      <c r="G8" s="502"/>
      <c r="H8" s="503"/>
      <c r="I8" s="483" t="s">
        <v>14</v>
      </c>
      <c r="J8" s="483" t="s">
        <v>15</v>
      </c>
      <c r="K8" s="483" t="s">
        <v>30</v>
      </c>
      <c r="L8" s="483" t="s">
        <v>31</v>
      </c>
      <c r="M8" s="483" t="s">
        <v>15</v>
      </c>
      <c r="N8" s="483" t="s">
        <v>29</v>
      </c>
    </row>
    <row r="9" spans="2:14" ht="24">
      <c r="B9" s="498"/>
      <c r="C9" s="499"/>
      <c r="D9" s="499"/>
      <c r="E9" s="500"/>
      <c r="F9" s="91" t="s">
        <v>16</v>
      </c>
      <c r="G9" s="91" t="s">
        <v>17</v>
      </c>
      <c r="H9" s="91" t="s">
        <v>23</v>
      </c>
      <c r="I9" s="484"/>
      <c r="J9" s="484"/>
      <c r="K9" s="485"/>
      <c r="L9" s="485"/>
      <c r="M9" s="484"/>
      <c r="N9" s="485"/>
    </row>
    <row r="10" spans="2:14">
      <c r="B10" s="64"/>
      <c r="C10" s="65"/>
      <c r="D10" s="66"/>
      <c r="E10" s="67">
        <v>13</v>
      </c>
      <c r="F10" s="247">
        <v>616</v>
      </c>
      <c r="G10" s="247">
        <v>0</v>
      </c>
      <c r="H10" s="69">
        <f>F10+G10</f>
        <v>616</v>
      </c>
      <c r="I10" s="251">
        <v>0</v>
      </c>
      <c r="J10" s="69">
        <f>H10+I10</f>
        <v>616</v>
      </c>
      <c r="K10" s="254">
        <v>354</v>
      </c>
      <c r="L10" s="254">
        <v>80</v>
      </c>
      <c r="M10" s="72">
        <f t="shared" ref="M10:M12" si="0">K10+L10</f>
        <v>434</v>
      </c>
      <c r="N10" s="257">
        <v>90</v>
      </c>
    </row>
    <row r="11" spans="2:14">
      <c r="B11" s="73" t="s">
        <v>1</v>
      </c>
      <c r="C11" s="74" t="s">
        <v>0</v>
      </c>
      <c r="D11" s="66"/>
      <c r="E11" s="92">
        <v>12</v>
      </c>
      <c r="F11" s="247">
        <v>59</v>
      </c>
      <c r="G11" s="247">
        <v>0</v>
      </c>
      <c r="H11" s="69">
        <f t="shared" ref="H11:H22" si="1">F11+G11</f>
        <v>59</v>
      </c>
      <c r="I11" s="251">
        <v>0</v>
      </c>
      <c r="J11" s="69">
        <f t="shared" ref="J11:J50" si="2">H11+I11</f>
        <v>59</v>
      </c>
      <c r="K11" s="254">
        <v>6</v>
      </c>
      <c r="L11" s="254">
        <v>8</v>
      </c>
      <c r="M11" s="72">
        <f t="shared" si="0"/>
        <v>14</v>
      </c>
      <c r="N11" s="257">
        <v>8</v>
      </c>
    </row>
    <row r="12" spans="2:14">
      <c r="B12" s="73" t="s">
        <v>2</v>
      </c>
      <c r="C12" s="76"/>
      <c r="D12" s="77" t="s">
        <v>6</v>
      </c>
      <c r="E12" s="92">
        <v>11</v>
      </c>
      <c r="F12" s="247">
        <v>35</v>
      </c>
      <c r="G12" s="247">
        <v>0</v>
      </c>
      <c r="H12" s="69">
        <f t="shared" si="1"/>
        <v>35</v>
      </c>
      <c r="I12" s="251">
        <v>0</v>
      </c>
      <c r="J12" s="69">
        <f t="shared" si="2"/>
        <v>35</v>
      </c>
      <c r="K12" s="254">
        <v>1</v>
      </c>
      <c r="L12" s="254">
        <v>4</v>
      </c>
      <c r="M12" s="72">
        <f t="shared" si="0"/>
        <v>5</v>
      </c>
      <c r="N12" s="257">
        <v>4</v>
      </c>
    </row>
    <row r="13" spans="2:14">
      <c r="B13" s="73" t="s">
        <v>1</v>
      </c>
      <c r="C13" s="74"/>
      <c r="D13" s="77" t="s">
        <v>10</v>
      </c>
      <c r="E13" s="92">
        <v>10</v>
      </c>
      <c r="F13" s="247">
        <v>33</v>
      </c>
      <c r="G13" s="247">
        <v>0</v>
      </c>
      <c r="H13" s="69">
        <f t="shared" si="1"/>
        <v>33</v>
      </c>
      <c r="I13" s="251">
        <v>0</v>
      </c>
      <c r="J13" s="69">
        <f t="shared" si="2"/>
        <v>33</v>
      </c>
      <c r="K13" s="254">
        <v>1</v>
      </c>
      <c r="L13" s="254">
        <v>1</v>
      </c>
      <c r="M13" s="72">
        <f>K13+L13</f>
        <v>2</v>
      </c>
      <c r="N13" s="257">
        <v>1</v>
      </c>
    </row>
    <row r="14" spans="2:14">
      <c r="B14" s="73" t="s">
        <v>3</v>
      </c>
      <c r="C14" s="74"/>
      <c r="D14" s="77" t="s">
        <v>25</v>
      </c>
      <c r="E14" s="92">
        <v>9</v>
      </c>
      <c r="F14" s="247">
        <v>6</v>
      </c>
      <c r="G14" s="247">
        <v>0</v>
      </c>
      <c r="H14" s="69">
        <f t="shared" si="1"/>
        <v>6</v>
      </c>
      <c r="I14" s="251">
        <v>0</v>
      </c>
      <c r="J14" s="69">
        <f t="shared" si="2"/>
        <v>6</v>
      </c>
      <c r="K14" s="254">
        <v>0</v>
      </c>
      <c r="L14" s="254">
        <v>0</v>
      </c>
      <c r="M14" s="72">
        <f t="shared" ref="M14:M22" si="3">K14+L14</f>
        <v>0</v>
      </c>
      <c r="N14" s="257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247">
        <v>18</v>
      </c>
      <c r="G15" s="247">
        <v>0</v>
      </c>
      <c r="H15" s="69">
        <f t="shared" si="1"/>
        <v>18</v>
      </c>
      <c r="I15" s="251">
        <v>0</v>
      </c>
      <c r="J15" s="69">
        <f t="shared" si="2"/>
        <v>18</v>
      </c>
      <c r="K15" s="254">
        <v>0</v>
      </c>
      <c r="L15" s="254">
        <v>0</v>
      </c>
      <c r="M15" s="72">
        <f t="shared" si="3"/>
        <v>0</v>
      </c>
      <c r="N15" s="257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247">
        <v>12</v>
      </c>
      <c r="G16" s="247">
        <v>0</v>
      </c>
      <c r="H16" s="69">
        <f t="shared" si="1"/>
        <v>12</v>
      </c>
      <c r="I16" s="251">
        <v>0</v>
      </c>
      <c r="J16" s="69">
        <f t="shared" si="2"/>
        <v>12</v>
      </c>
      <c r="K16" s="254">
        <v>0</v>
      </c>
      <c r="L16" s="254">
        <v>0</v>
      </c>
      <c r="M16" s="72">
        <f t="shared" si="3"/>
        <v>0</v>
      </c>
      <c r="N16" s="257">
        <v>0</v>
      </c>
    </row>
    <row r="17" spans="2:14">
      <c r="B17" s="73" t="s">
        <v>7</v>
      </c>
      <c r="C17" s="76"/>
      <c r="D17" s="77" t="s">
        <v>4</v>
      </c>
      <c r="E17" s="92">
        <v>6</v>
      </c>
      <c r="F17" s="247">
        <v>4</v>
      </c>
      <c r="G17" s="247">
        <v>0</v>
      </c>
      <c r="H17" s="69">
        <f t="shared" si="1"/>
        <v>4</v>
      </c>
      <c r="I17" s="251">
        <v>0</v>
      </c>
      <c r="J17" s="69">
        <f t="shared" si="2"/>
        <v>4</v>
      </c>
      <c r="K17" s="254">
        <v>2</v>
      </c>
      <c r="L17" s="254">
        <v>0</v>
      </c>
      <c r="M17" s="72">
        <f t="shared" si="3"/>
        <v>2</v>
      </c>
      <c r="N17" s="257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247">
        <v>0</v>
      </c>
      <c r="G18" s="247">
        <v>0</v>
      </c>
      <c r="H18" s="69">
        <f t="shared" si="1"/>
        <v>0</v>
      </c>
      <c r="I18" s="251">
        <v>0</v>
      </c>
      <c r="J18" s="69">
        <f t="shared" si="2"/>
        <v>0</v>
      </c>
      <c r="K18" s="254">
        <v>0</v>
      </c>
      <c r="L18" s="254">
        <v>2</v>
      </c>
      <c r="M18" s="72">
        <f t="shared" si="3"/>
        <v>2</v>
      </c>
      <c r="N18" s="257">
        <v>3</v>
      </c>
    </row>
    <row r="19" spans="2:14">
      <c r="B19" s="73"/>
      <c r="C19" s="74"/>
      <c r="D19" s="77" t="s">
        <v>12</v>
      </c>
      <c r="E19" s="92">
        <v>4</v>
      </c>
      <c r="F19" s="247">
        <v>1</v>
      </c>
      <c r="G19" s="247">
        <v>0</v>
      </c>
      <c r="H19" s="69">
        <f t="shared" si="1"/>
        <v>1</v>
      </c>
      <c r="I19" s="251">
        <v>0</v>
      </c>
      <c r="J19" s="69">
        <f t="shared" si="2"/>
        <v>1</v>
      </c>
      <c r="K19" s="254">
        <v>1</v>
      </c>
      <c r="L19" s="254">
        <v>4</v>
      </c>
      <c r="M19" s="72">
        <f t="shared" si="3"/>
        <v>5</v>
      </c>
      <c r="N19" s="257">
        <v>5</v>
      </c>
    </row>
    <row r="20" spans="2:14">
      <c r="B20" s="73"/>
      <c r="C20" s="74" t="s">
        <v>1</v>
      </c>
      <c r="D20" s="66"/>
      <c r="E20" s="92">
        <v>3</v>
      </c>
      <c r="F20" s="247">
        <v>0</v>
      </c>
      <c r="G20" s="247">
        <v>0</v>
      </c>
      <c r="H20" s="69">
        <f t="shared" si="1"/>
        <v>0</v>
      </c>
      <c r="I20" s="251">
        <v>0</v>
      </c>
      <c r="J20" s="69">
        <f t="shared" si="2"/>
        <v>0</v>
      </c>
      <c r="K20" s="254">
        <v>0</v>
      </c>
      <c r="L20" s="254">
        <v>0</v>
      </c>
      <c r="M20" s="72">
        <f t="shared" si="3"/>
        <v>0</v>
      </c>
      <c r="N20" s="257">
        <v>0</v>
      </c>
    </row>
    <row r="21" spans="2:14">
      <c r="B21" s="73"/>
      <c r="C21" s="74"/>
      <c r="D21" s="66"/>
      <c r="E21" s="92">
        <v>2</v>
      </c>
      <c r="F21" s="247">
        <v>0</v>
      </c>
      <c r="G21" s="247">
        <v>59</v>
      </c>
      <c r="H21" s="69">
        <f t="shared" si="1"/>
        <v>59</v>
      </c>
      <c r="I21" s="251">
        <v>0</v>
      </c>
      <c r="J21" s="69">
        <f t="shared" si="2"/>
        <v>59</v>
      </c>
      <c r="K21" s="254">
        <v>0</v>
      </c>
      <c r="L21" s="254">
        <v>0</v>
      </c>
      <c r="M21" s="72">
        <f t="shared" si="3"/>
        <v>0</v>
      </c>
      <c r="N21" s="257">
        <v>0</v>
      </c>
    </row>
    <row r="22" spans="2:14">
      <c r="B22" s="78"/>
      <c r="C22" s="76"/>
      <c r="D22" s="66"/>
      <c r="E22" s="79">
        <v>1</v>
      </c>
      <c r="F22" s="247">
        <v>0</v>
      </c>
      <c r="G22" s="247">
        <v>26</v>
      </c>
      <c r="H22" s="69">
        <f t="shared" si="1"/>
        <v>26</v>
      </c>
      <c r="I22" s="251">
        <v>61</v>
      </c>
      <c r="J22" s="69">
        <f t="shared" si="2"/>
        <v>87</v>
      </c>
      <c r="K22" s="254">
        <v>0</v>
      </c>
      <c r="L22" s="254">
        <v>3</v>
      </c>
      <c r="M22" s="72">
        <f t="shared" si="3"/>
        <v>3</v>
      </c>
      <c r="N22" s="257">
        <v>4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784</v>
      </c>
      <c r="G23" s="69">
        <f>SUM(G10:G22)</f>
        <v>85</v>
      </c>
      <c r="H23" s="80">
        <f>SUM(H10:H22)</f>
        <v>869</v>
      </c>
      <c r="I23" s="69">
        <f t="shared" ref="I23:N23" si="4">SUM(I10:I22)</f>
        <v>61</v>
      </c>
      <c r="J23" s="80">
        <f>SUM(J10:J22)</f>
        <v>930</v>
      </c>
      <c r="K23" s="81">
        <f>SUM(K10:K22)</f>
        <v>365</v>
      </c>
      <c r="L23" s="81">
        <f>SUM(L10:L22)</f>
        <v>102</v>
      </c>
      <c r="M23" s="69">
        <f t="shared" si="4"/>
        <v>467</v>
      </c>
      <c r="N23" s="69">
        <f t="shared" si="4"/>
        <v>115</v>
      </c>
    </row>
    <row r="24" spans="2:14">
      <c r="B24" s="73"/>
      <c r="C24" s="73"/>
      <c r="D24" s="82"/>
      <c r="E24" s="78">
        <v>13</v>
      </c>
      <c r="F24" s="248">
        <v>913</v>
      </c>
      <c r="G24" s="248">
        <v>0</v>
      </c>
      <c r="H24" s="69">
        <f>F24+G24</f>
        <v>913</v>
      </c>
      <c r="I24" s="252">
        <v>0</v>
      </c>
      <c r="J24" s="69">
        <f t="shared" si="2"/>
        <v>913</v>
      </c>
      <c r="K24" s="255">
        <v>535</v>
      </c>
      <c r="L24" s="255">
        <v>114</v>
      </c>
      <c r="M24" s="83">
        <f t="shared" ref="M24:M36" si="5">K24+L24</f>
        <v>649</v>
      </c>
      <c r="N24" s="258">
        <v>138</v>
      </c>
    </row>
    <row r="25" spans="2:14">
      <c r="B25" s="73"/>
      <c r="C25" s="73" t="s">
        <v>0</v>
      </c>
      <c r="D25" s="82"/>
      <c r="E25" s="92">
        <v>12</v>
      </c>
      <c r="F25" s="248">
        <v>40</v>
      </c>
      <c r="G25" s="248">
        <v>0</v>
      </c>
      <c r="H25" s="69">
        <f t="shared" ref="H25:H50" si="6">F25+G25</f>
        <v>40</v>
      </c>
      <c r="I25" s="252">
        <v>0</v>
      </c>
      <c r="J25" s="69">
        <f t="shared" si="2"/>
        <v>40</v>
      </c>
      <c r="K25" s="255">
        <v>1</v>
      </c>
      <c r="L25" s="255">
        <v>0</v>
      </c>
      <c r="M25" s="83">
        <f t="shared" si="5"/>
        <v>1</v>
      </c>
      <c r="N25" s="258">
        <v>1</v>
      </c>
    </row>
    <row r="26" spans="2:14">
      <c r="B26" s="73" t="s">
        <v>7</v>
      </c>
      <c r="C26" s="78"/>
      <c r="D26" s="82"/>
      <c r="E26" s="92">
        <v>11</v>
      </c>
      <c r="F26" s="248">
        <v>23</v>
      </c>
      <c r="G26" s="248">
        <v>0</v>
      </c>
      <c r="H26" s="69">
        <f t="shared" si="6"/>
        <v>23</v>
      </c>
      <c r="I26" s="252">
        <v>0</v>
      </c>
      <c r="J26" s="69">
        <f t="shared" si="2"/>
        <v>23</v>
      </c>
      <c r="K26" s="255">
        <v>3</v>
      </c>
      <c r="L26" s="255">
        <v>0</v>
      </c>
      <c r="M26" s="83">
        <f t="shared" si="5"/>
        <v>3</v>
      </c>
      <c r="N26" s="258">
        <v>0</v>
      </c>
    </row>
    <row r="27" spans="2:14">
      <c r="B27" s="73" t="s">
        <v>8</v>
      </c>
      <c r="C27" s="73"/>
      <c r="D27" s="82" t="s">
        <v>26</v>
      </c>
      <c r="E27" s="92">
        <v>10</v>
      </c>
      <c r="F27" s="248">
        <v>48</v>
      </c>
      <c r="G27" s="248">
        <v>0</v>
      </c>
      <c r="H27" s="69">
        <f t="shared" si="6"/>
        <v>48</v>
      </c>
      <c r="I27" s="252">
        <v>0</v>
      </c>
      <c r="J27" s="69">
        <f t="shared" si="2"/>
        <v>48</v>
      </c>
      <c r="K27" s="255">
        <v>3</v>
      </c>
      <c r="L27" s="255">
        <v>4</v>
      </c>
      <c r="M27" s="83">
        <f t="shared" si="5"/>
        <v>7</v>
      </c>
      <c r="N27" s="258">
        <v>3</v>
      </c>
    </row>
    <row r="28" spans="2:14">
      <c r="B28" s="73" t="s">
        <v>0</v>
      </c>
      <c r="C28" s="73"/>
      <c r="D28" s="82" t="s">
        <v>8</v>
      </c>
      <c r="E28" s="92">
        <v>9</v>
      </c>
      <c r="F28" s="248">
        <v>16</v>
      </c>
      <c r="G28" s="248">
        <v>0</v>
      </c>
      <c r="H28" s="69">
        <f t="shared" si="6"/>
        <v>16</v>
      </c>
      <c r="I28" s="252">
        <v>0</v>
      </c>
      <c r="J28" s="69">
        <f t="shared" si="2"/>
        <v>16</v>
      </c>
      <c r="K28" s="255">
        <v>1</v>
      </c>
      <c r="L28" s="255">
        <v>0</v>
      </c>
      <c r="M28" s="83">
        <f t="shared" si="5"/>
        <v>1</v>
      </c>
      <c r="N28" s="258">
        <v>0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248">
        <v>40</v>
      </c>
      <c r="G29" s="248">
        <v>0</v>
      </c>
      <c r="H29" s="69">
        <f t="shared" si="6"/>
        <v>40</v>
      </c>
      <c r="I29" s="252">
        <v>0</v>
      </c>
      <c r="J29" s="69">
        <f t="shared" si="2"/>
        <v>40</v>
      </c>
      <c r="K29" s="255">
        <v>9</v>
      </c>
      <c r="L29" s="255">
        <v>4</v>
      </c>
      <c r="M29" s="83">
        <f t="shared" si="5"/>
        <v>13</v>
      </c>
      <c r="N29" s="258">
        <v>4</v>
      </c>
    </row>
    <row r="30" spans="2:14">
      <c r="B30" s="73" t="s">
        <v>4</v>
      </c>
      <c r="C30" s="73"/>
      <c r="D30" s="82" t="s">
        <v>4</v>
      </c>
      <c r="E30" s="92">
        <v>7</v>
      </c>
      <c r="F30" s="248">
        <v>34</v>
      </c>
      <c r="G30" s="248">
        <v>0</v>
      </c>
      <c r="H30" s="69">
        <f t="shared" si="6"/>
        <v>34</v>
      </c>
      <c r="I30" s="252">
        <v>0</v>
      </c>
      <c r="J30" s="69">
        <f t="shared" si="2"/>
        <v>34</v>
      </c>
      <c r="K30" s="255">
        <v>1</v>
      </c>
      <c r="L30" s="255">
        <v>0</v>
      </c>
      <c r="M30" s="83">
        <f t="shared" si="5"/>
        <v>1</v>
      </c>
      <c r="N30" s="258">
        <v>0</v>
      </c>
    </row>
    <row r="31" spans="2:14">
      <c r="B31" s="73" t="s">
        <v>0</v>
      </c>
      <c r="C31" s="73"/>
      <c r="D31" s="82" t="s">
        <v>9</v>
      </c>
      <c r="E31" s="92">
        <v>6</v>
      </c>
      <c r="F31" s="248">
        <v>2</v>
      </c>
      <c r="G31" s="248">
        <v>0</v>
      </c>
      <c r="H31" s="69">
        <f t="shared" si="6"/>
        <v>2</v>
      </c>
      <c r="I31" s="252">
        <v>0</v>
      </c>
      <c r="J31" s="69">
        <f t="shared" si="2"/>
        <v>2</v>
      </c>
      <c r="K31" s="255">
        <v>4</v>
      </c>
      <c r="L31" s="255">
        <v>1</v>
      </c>
      <c r="M31" s="83">
        <f t="shared" si="5"/>
        <v>5</v>
      </c>
      <c r="N31" s="258">
        <v>0</v>
      </c>
    </row>
    <row r="32" spans="2:14">
      <c r="B32" s="73" t="s">
        <v>9</v>
      </c>
      <c r="C32" s="79"/>
      <c r="D32" s="82"/>
      <c r="E32" s="92">
        <v>5</v>
      </c>
      <c r="F32" s="248">
        <v>2</v>
      </c>
      <c r="G32" s="248">
        <v>0</v>
      </c>
      <c r="H32" s="69">
        <f t="shared" si="6"/>
        <v>2</v>
      </c>
      <c r="I32" s="252">
        <v>0</v>
      </c>
      <c r="J32" s="69">
        <f t="shared" si="2"/>
        <v>2</v>
      </c>
      <c r="K32" s="255">
        <v>0</v>
      </c>
      <c r="L32" s="255">
        <v>0</v>
      </c>
      <c r="M32" s="83">
        <f t="shared" si="5"/>
        <v>0</v>
      </c>
      <c r="N32" s="258">
        <v>0</v>
      </c>
    </row>
    <row r="33" spans="2:14">
      <c r="B33" s="73"/>
      <c r="C33" s="73"/>
      <c r="D33" s="82"/>
      <c r="E33" s="92">
        <v>4</v>
      </c>
      <c r="F33" s="248">
        <v>0</v>
      </c>
      <c r="G33" s="248">
        <v>0</v>
      </c>
      <c r="H33" s="69">
        <f t="shared" si="6"/>
        <v>0</v>
      </c>
      <c r="I33" s="252">
        <v>0</v>
      </c>
      <c r="J33" s="69">
        <f t="shared" si="2"/>
        <v>0</v>
      </c>
      <c r="K33" s="255">
        <v>0</v>
      </c>
      <c r="L33" s="255">
        <v>2</v>
      </c>
      <c r="M33" s="83">
        <f t="shared" si="5"/>
        <v>2</v>
      </c>
      <c r="N33" s="258">
        <v>2</v>
      </c>
    </row>
    <row r="34" spans="2:14">
      <c r="B34" s="73"/>
      <c r="C34" s="73" t="s">
        <v>1</v>
      </c>
      <c r="D34" s="82"/>
      <c r="E34" s="92">
        <v>3</v>
      </c>
      <c r="F34" s="248">
        <v>0</v>
      </c>
      <c r="G34" s="248">
        <v>0</v>
      </c>
      <c r="H34" s="69">
        <f t="shared" si="6"/>
        <v>0</v>
      </c>
      <c r="I34" s="252">
        <v>0</v>
      </c>
      <c r="J34" s="69">
        <f t="shared" si="2"/>
        <v>0</v>
      </c>
      <c r="K34" s="255">
        <v>0</v>
      </c>
      <c r="L34" s="255">
        <v>0</v>
      </c>
      <c r="M34" s="83">
        <f t="shared" si="5"/>
        <v>0</v>
      </c>
      <c r="N34" s="258">
        <v>0</v>
      </c>
    </row>
    <row r="35" spans="2:14">
      <c r="B35" s="73"/>
      <c r="C35" s="73"/>
      <c r="D35" s="82"/>
      <c r="E35" s="92">
        <v>2</v>
      </c>
      <c r="F35" s="248">
        <v>0</v>
      </c>
      <c r="G35" s="248">
        <v>48</v>
      </c>
      <c r="H35" s="69">
        <f t="shared" si="6"/>
        <v>48</v>
      </c>
      <c r="I35" s="252">
        <v>0</v>
      </c>
      <c r="J35" s="69">
        <f t="shared" si="2"/>
        <v>48</v>
      </c>
      <c r="K35" s="255">
        <v>0</v>
      </c>
      <c r="L35" s="255">
        <v>0</v>
      </c>
      <c r="M35" s="83">
        <f t="shared" si="5"/>
        <v>0</v>
      </c>
      <c r="N35" s="258">
        <v>0</v>
      </c>
    </row>
    <row r="36" spans="2:14">
      <c r="B36" s="78"/>
      <c r="C36" s="78"/>
      <c r="D36" s="82"/>
      <c r="E36" s="79">
        <v>1</v>
      </c>
      <c r="F36" s="248">
        <v>0</v>
      </c>
      <c r="G36" s="248">
        <v>49</v>
      </c>
      <c r="H36" s="69">
        <f t="shared" si="6"/>
        <v>49</v>
      </c>
      <c r="I36" s="252">
        <v>166</v>
      </c>
      <c r="J36" s="69">
        <f>H36+I36</f>
        <v>215</v>
      </c>
      <c r="K36" s="255">
        <v>0</v>
      </c>
      <c r="L36" s="255">
        <v>0</v>
      </c>
      <c r="M36" s="83">
        <f t="shared" si="5"/>
        <v>0</v>
      </c>
      <c r="N36" s="258">
        <v>0</v>
      </c>
    </row>
    <row r="37" spans="2:14" ht="15" customHeight="1">
      <c r="B37" s="486" t="s">
        <v>19</v>
      </c>
      <c r="C37" s="487"/>
      <c r="D37" s="487"/>
      <c r="E37" s="488"/>
      <c r="F37" s="81">
        <f t="shared" ref="F37:N37" si="7">SUM(F24:F36)</f>
        <v>1118</v>
      </c>
      <c r="G37" s="69">
        <f t="shared" si="7"/>
        <v>97</v>
      </c>
      <c r="H37" s="85">
        <f t="shared" si="7"/>
        <v>1215</v>
      </c>
      <c r="I37" s="86">
        <f t="shared" si="7"/>
        <v>166</v>
      </c>
      <c r="J37" s="80">
        <f t="shared" si="7"/>
        <v>1381</v>
      </c>
      <c r="K37" s="81">
        <f t="shared" si="7"/>
        <v>557</v>
      </c>
      <c r="L37" s="69">
        <f t="shared" si="7"/>
        <v>125</v>
      </c>
      <c r="M37" s="80">
        <f t="shared" si="7"/>
        <v>682</v>
      </c>
      <c r="N37" s="81">
        <f t="shared" si="7"/>
        <v>148</v>
      </c>
    </row>
    <row r="38" spans="2:14">
      <c r="B38" s="79"/>
      <c r="C38" s="79"/>
      <c r="D38" s="87"/>
      <c r="E38" s="92">
        <v>13</v>
      </c>
      <c r="F38" s="249">
        <v>9</v>
      </c>
      <c r="G38" s="249">
        <v>0</v>
      </c>
      <c r="H38" s="69">
        <f t="shared" si="6"/>
        <v>9</v>
      </c>
      <c r="I38" s="253">
        <v>0</v>
      </c>
      <c r="J38" s="69">
        <f t="shared" si="2"/>
        <v>9</v>
      </c>
      <c r="K38" s="256">
        <v>0</v>
      </c>
      <c r="L38" s="256">
        <v>0</v>
      </c>
      <c r="M38" s="83">
        <f>K38+L38</f>
        <v>0</v>
      </c>
      <c r="N38" s="259">
        <v>21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249">
        <v>0</v>
      </c>
      <c r="G39" s="249">
        <v>0</v>
      </c>
      <c r="H39" s="69">
        <f t="shared" si="6"/>
        <v>0</v>
      </c>
      <c r="I39" s="253">
        <v>0</v>
      </c>
      <c r="J39" s="69">
        <f t="shared" si="2"/>
        <v>0</v>
      </c>
      <c r="K39" s="256">
        <v>0</v>
      </c>
      <c r="L39" s="256">
        <v>0</v>
      </c>
      <c r="M39" s="83">
        <f t="shared" ref="M39:M50" si="8">K39+L39</f>
        <v>0</v>
      </c>
      <c r="N39" s="259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249">
        <v>0</v>
      </c>
      <c r="G40" s="249">
        <v>0</v>
      </c>
      <c r="H40" s="69">
        <f t="shared" si="6"/>
        <v>0</v>
      </c>
      <c r="I40" s="253">
        <v>0</v>
      </c>
      <c r="J40" s="69">
        <f t="shared" si="2"/>
        <v>0</v>
      </c>
      <c r="K40" s="256">
        <v>0</v>
      </c>
      <c r="L40" s="256">
        <v>1</v>
      </c>
      <c r="M40" s="83">
        <f t="shared" si="8"/>
        <v>1</v>
      </c>
      <c r="N40" s="259">
        <v>2</v>
      </c>
    </row>
    <row r="41" spans="2:14">
      <c r="B41" s="73" t="s">
        <v>11</v>
      </c>
      <c r="C41" s="79"/>
      <c r="D41" s="82" t="s">
        <v>2</v>
      </c>
      <c r="E41" s="92">
        <v>10</v>
      </c>
      <c r="F41" s="249">
        <v>0</v>
      </c>
      <c r="G41" s="249">
        <v>0</v>
      </c>
      <c r="H41" s="69">
        <f t="shared" si="6"/>
        <v>0</v>
      </c>
      <c r="I41" s="253">
        <v>0</v>
      </c>
      <c r="J41" s="69">
        <f t="shared" si="2"/>
        <v>0</v>
      </c>
      <c r="K41" s="256">
        <v>0</v>
      </c>
      <c r="L41" s="256">
        <v>0</v>
      </c>
      <c r="M41" s="83">
        <f t="shared" si="8"/>
        <v>0</v>
      </c>
      <c r="N41" s="259">
        <v>4</v>
      </c>
    </row>
    <row r="42" spans="2:14">
      <c r="B42" s="73" t="s">
        <v>4</v>
      </c>
      <c r="C42" s="73"/>
      <c r="D42" s="82" t="s">
        <v>27</v>
      </c>
      <c r="E42" s="92">
        <v>9</v>
      </c>
      <c r="F42" s="249">
        <v>0</v>
      </c>
      <c r="G42" s="249">
        <v>0</v>
      </c>
      <c r="H42" s="69">
        <f t="shared" si="6"/>
        <v>0</v>
      </c>
      <c r="I42" s="253">
        <v>0</v>
      </c>
      <c r="J42" s="69">
        <f t="shared" si="2"/>
        <v>0</v>
      </c>
      <c r="K42" s="256">
        <v>0</v>
      </c>
      <c r="L42" s="256">
        <v>0</v>
      </c>
      <c r="M42" s="83">
        <f t="shared" si="8"/>
        <v>0</v>
      </c>
      <c r="N42" s="259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249">
        <v>0</v>
      </c>
      <c r="G43" s="249">
        <v>0</v>
      </c>
      <c r="H43" s="69">
        <f t="shared" si="6"/>
        <v>0</v>
      </c>
      <c r="I43" s="253">
        <v>0</v>
      </c>
      <c r="J43" s="69">
        <f t="shared" si="2"/>
        <v>0</v>
      </c>
      <c r="K43" s="256">
        <v>0</v>
      </c>
      <c r="L43" s="256">
        <v>0</v>
      </c>
      <c r="M43" s="83">
        <f t="shared" si="8"/>
        <v>0</v>
      </c>
      <c r="N43" s="259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249">
        <v>0</v>
      </c>
      <c r="G44" s="249">
        <v>0</v>
      </c>
      <c r="H44" s="69">
        <f t="shared" si="6"/>
        <v>0</v>
      </c>
      <c r="I44" s="253">
        <v>0</v>
      </c>
      <c r="J44" s="69">
        <f t="shared" si="2"/>
        <v>0</v>
      </c>
      <c r="K44" s="256">
        <v>0</v>
      </c>
      <c r="L44" s="256">
        <v>0</v>
      </c>
      <c r="M44" s="83">
        <f t="shared" si="8"/>
        <v>0</v>
      </c>
      <c r="N44" s="259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249">
        <v>0</v>
      </c>
      <c r="G45" s="249">
        <v>0</v>
      </c>
      <c r="H45" s="69">
        <f t="shared" si="6"/>
        <v>0</v>
      </c>
      <c r="I45" s="253">
        <v>0</v>
      </c>
      <c r="J45" s="69">
        <f t="shared" si="2"/>
        <v>0</v>
      </c>
      <c r="K45" s="256">
        <v>0</v>
      </c>
      <c r="L45" s="256">
        <v>0</v>
      </c>
      <c r="M45" s="83">
        <f t="shared" si="8"/>
        <v>0</v>
      </c>
      <c r="N45" s="259">
        <v>2</v>
      </c>
    </row>
    <row r="46" spans="2:14">
      <c r="B46" s="73" t="s">
        <v>12</v>
      </c>
      <c r="C46" s="79"/>
      <c r="D46" s="82" t="s">
        <v>2</v>
      </c>
      <c r="E46" s="92">
        <v>5</v>
      </c>
      <c r="F46" s="249">
        <v>0</v>
      </c>
      <c r="G46" s="249">
        <v>0</v>
      </c>
      <c r="H46" s="69">
        <f t="shared" si="6"/>
        <v>0</v>
      </c>
      <c r="I46" s="253">
        <v>0</v>
      </c>
      <c r="J46" s="69">
        <f t="shared" si="2"/>
        <v>0</v>
      </c>
      <c r="K46" s="256">
        <v>0</v>
      </c>
      <c r="L46" s="256">
        <v>0</v>
      </c>
      <c r="M46" s="83">
        <f t="shared" si="8"/>
        <v>0</v>
      </c>
      <c r="N46" s="259">
        <v>0</v>
      </c>
    </row>
    <row r="47" spans="2:14">
      <c r="B47" s="73"/>
      <c r="C47" s="73"/>
      <c r="D47" s="82" t="s">
        <v>7</v>
      </c>
      <c r="E47" s="92">
        <v>4</v>
      </c>
      <c r="F47" s="249">
        <v>0</v>
      </c>
      <c r="G47" s="249">
        <v>0</v>
      </c>
      <c r="H47" s="69">
        <f t="shared" si="6"/>
        <v>0</v>
      </c>
      <c r="I47" s="253">
        <v>0</v>
      </c>
      <c r="J47" s="69">
        <f t="shared" si="2"/>
        <v>0</v>
      </c>
      <c r="K47" s="256">
        <v>0</v>
      </c>
      <c r="L47" s="256">
        <v>0</v>
      </c>
      <c r="M47" s="83">
        <f t="shared" si="8"/>
        <v>0</v>
      </c>
      <c r="N47" s="259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249">
        <v>0</v>
      </c>
      <c r="G48" s="249">
        <v>0</v>
      </c>
      <c r="H48" s="69">
        <f t="shared" si="6"/>
        <v>0</v>
      </c>
      <c r="I48" s="253">
        <v>0</v>
      </c>
      <c r="J48" s="69">
        <f t="shared" si="2"/>
        <v>0</v>
      </c>
      <c r="K48" s="256">
        <v>0</v>
      </c>
      <c r="L48" s="256">
        <v>0</v>
      </c>
      <c r="M48" s="83">
        <f t="shared" si="8"/>
        <v>0</v>
      </c>
      <c r="N48" s="259">
        <v>0</v>
      </c>
    </row>
    <row r="49" spans="2:14">
      <c r="B49" s="73"/>
      <c r="C49" s="73"/>
      <c r="D49" s="82" t="s">
        <v>3</v>
      </c>
      <c r="E49" s="92">
        <v>2</v>
      </c>
      <c r="F49" s="249">
        <v>0</v>
      </c>
      <c r="G49" s="249">
        <v>0</v>
      </c>
      <c r="H49" s="69">
        <f t="shared" si="6"/>
        <v>0</v>
      </c>
      <c r="I49" s="253">
        <v>0</v>
      </c>
      <c r="J49" s="69">
        <f t="shared" si="2"/>
        <v>0</v>
      </c>
      <c r="K49" s="256">
        <v>0</v>
      </c>
      <c r="L49" s="256">
        <v>0</v>
      </c>
      <c r="M49" s="83">
        <f t="shared" si="8"/>
        <v>0</v>
      </c>
      <c r="N49" s="259">
        <v>0</v>
      </c>
    </row>
    <row r="50" spans="2:14">
      <c r="B50" s="78"/>
      <c r="C50" s="82"/>
      <c r="D50" s="78"/>
      <c r="E50" s="79">
        <v>1</v>
      </c>
      <c r="F50" s="249">
        <v>0</v>
      </c>
      <c r="G50" s="249">
        <v>0</v>
      </c>
      <c r="H50" s="88">
        <f t="shared" si="6"/>
        <v>0</v>
      </c>
      <c r="I50" s="253">
        <v>11</v>
      </c>
      <c r="J50" s="88">
        <f t="shared" si="2"/>
        <v>11</v>
      </c>
      <c r="K50" s="256">
        <v>0</v>
      </c>
      <c r="L50" s="256">
        <v>0</v>
      </c>
      <c r="M50" s="89">
        <f t="shared" si="8"/>
        <v>0</v>
      </c>
      <c r="N50" s="259">
        <v>0</v>
      </c>
    </row>
    <row r="51" spans="2:14" ht="15" customHeight="1">
      <c r="B51" s="486" t="s">
        <v>20</v>
      </c>
      <c r="C51" s="487"/>
      <c r="D51" s="487"/>
      <c r="E51" s="488"/>
      <c r="F51" s="69">
        <f t="shared" ref="F51:N51" si="9">SUM(F38:F50)</f>
        <v>9</v>
      </c>
      <c r="G51" s="69">
        <f t="shared" si="9"/>
        <v>0</v>
      </c>
      <c r="H51" s="69">
        <f t="shared" si="9"/>
        <v>9</v>
      </c>
      <c r="I51" s="69">
        <f t="shared" si="9"/>
        <v>11</v>
      </c>
      <c r="J51" s="69">
        <f t="shared" si="9"/>
        <v>20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29</v>
      </c>
    </row>
    <row r="52" spans="2:14">
      <c r="B52" s="486" t="s">
        <v>34</v>
      </c>
      <c r="C52" s="487"/>
      <c r="D52" s="487"/>
      <c r="E52" s="488"/>
      <c r="F52" s="250">
        <v>0</v>
      </c>
      <c r="G52" s="250">
        <v>0</v>
      </c>
      <c r="H52" s="250">
        <v>0</v>
      </c>
      <c r="I52" s="250">
        <v>0</v>
      </c>
      <c r="J52" s="250">
        <v>0</v>
      </c>
      <c r="K52" s="250">
        <v>4</v>
      </c>
      <c r="L52" s="250">
        <v>1</v>
      </c>
      <c r="M52" s="250">
        <v>5</v>
      </c>
      <c r="N52" s="250">
        <v>8</v>
      </c>
    </row>
    <row r="53" spans="2:14" ht="15" customHeight="1">
      <c r="B53" s="480" t="s">
        <v>36</v>
      </c>
      <c r="C53" s="481"/>
      <c r="D53" s="481"/>
      <c r="E53" s="482"/>
      <c r="F53" s="90">
        <f>+F23+F37+F51+F52</f>
        <v>1911</v>
      </c>
      <c r="G53" s="90">
        <f t="shared" ref="G53:J53" si="10">+G23+G37+G51+G52</f>
        <v>182</v>
      </c>
      <c r="H53" s="90">
        <f t="shared" si="10"/>
        <v>2093</v>
      </c>
      <c r="I53" s="90">
        <f t="shared" si="10"/>
        <v>238</v>
      </c>
      <c r="J53" s="90">
        <f t="shared" si="10"/>
        <v>2331</v>
      </c>
      <c r="K53" s="90">
        <f>+K23+K37+K51+K52</f>
        <v>926</v>
      </c>
      <c r="L53" s="90">
        <f t="shared" ref="L53:N53" si="11">+L23+L37+L51+L52</f>
        <v>229</v>
      </c>
      <c r="M53" s="90">
        <f t="shared" si="11"/>
        <v>1155</v>
      </c>
      <c r="N53" s="90">
        <f t="shared" si="11"/>
        <v>300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25" zoomScaleNormal="100" zoomScaleSheetLayoutView="100" workbookViewId="0">
      <selection activeCell="F52" sqref="F52:N52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51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92" t="s">
        <v>37</v>
      </c>
      <c r="C7" s="493"/>
      <c r="D7" s="493"/>
      <c r="E7" s="494"/>
      <c r="F7" s="501" t="s">
        <v>33</v>
      </c>
      <c r="G7" s="502"/>
      <c r="H7" s="502"/>
      <c r="I7" s="502"/>
      <c r="J7" s="503"/>
      <c r="K7" s="501" t="s">
        <v>28</v>
      </c>
      <c r="L7" s="502"/>
      <c r="M7" s="502"/>
      <c r="N7" s="503"/>
    </row>
    <row r="8" spans="2:14" ht="15" customHeight="1">
      <c r="B8" s="495"/>
      <c r="C8" s="496"/>
      <c r="D8" s="496"/>
      <c r="E8" s="497"/>
      <c r="F8" s="501" t="s">
        <v>13</v>
      </c>
      <c r="G8" s="502"/>
      <c r="H8" s="503"/>
      <c r="I8" s="483" t="s">
        <v>14</v>
      </c>
      <c r="J8" s="483" t="s">
        <v>15</v>
      </c>
      <c r="K8" s="483" t="s">
        <v>30</v>
      </c>
      <c r="L8" s="483" t="s">
        <v>31</v>
      </c>
      <c r="M8" s="483" t="s">
        <v>15</v>
      </c>
      <c r="N8" s="483" t="s">
        <v>29</v>
      </c>
    </row>
    <row r="9" spans="2:14" ht="24">
      <c r="B9" s="498"/>
      <c r="C9" s="499"/>
      <c r="D9" s="499"/>
      <c r="E9" s="500"/>
      <c r="F9" s="91" t="s">
        <v>16</v>
      </c>
      <c r="G9" s="91" t="s">
        <v>17</v>
      </c>
      <c r="H9" s="91" t="s">
        <v>23</v>
      </c>
      <c r="I9" s="484"/>
      <c r="J9" s="484"/>
      <c r="K9" s="485"/>
      <c r="L9" s="485"/>
      <c r="M9" s="484"/>
      <c r="N9" s="485"/>
    </row>
    <row r="10" spans="2:14" ht="15">
      <c r="B10" s="64"/>
      <c r="C10" s="65"/>
      <c r="D10" s="66"/>
      <c r="E10" s="67">
        <v>13</v>
      </c>
      <c r="F10" s="260">
        <v>337</v>
      </c>
      <c r="G10" s="261"/>
      <c r="H10" s="69">
        <f>F10+G10</f>
        <v>337</v>
      </c>
      <c r="I10" s="265"/>
      <c r="J10" s="69">
        <f>H10+I10</f>
        <v>337</v>
      </c>
      <c r="K10" s="269">
        <v>207</v>
      </c>
      <c r="L10" s="269">
        <v>37</v>
      </c>
      <c r="M10" s="72">
        <f t="shared" ref="M10:M12" si="0">K10+L10</f>
        <v>244</v>
      </c>
      <c r="N10" s="274">
        <v>45</v>
      </c>
    </row>
    <row r="11" spans="2:14" ht="15">
      <c r="B11" s="73" t="s">
        <v>1</v>
      </c>
      <c r="C11" s="74" t="s">
        <v>0</v>
      </c>
      <c r="D11" s="66"/>
      <c r="E11" s="92">
        <v>12</v>
      </c>
      <c r="F11" s="260">
        <v>84</v>
      </c>
      <c r="G11" s="261"/>
      <c r="H11" s="69">
        <f t="shared" ref="H11:H22" si="1">F11+G11</f>
        <v>84</v>
      </c>
      <c r="I11" s="265"/>
      <c r="J11" s="69">
        <f t="shared" ref="J11:J50" si="2">H11+I11</f>
        <v>84</v>
      </c>
      <c r="K11" s="269">
        <v>1</v>
      </c>
      <c r="L11" s="269">
        <v>2</v>
      </c>
      <c r="M11" s="72">
        <f t="shared" si="0"/>
        <v>3</v>
      </c>
      <c r="N11" s="274">
        <v>2</v>
      </c>
    </row>
    <row r="12" spans="2:14" ht="15">
      <c r="B12" s="73" t="s">
        <v>2</v>
      </c>
      <c r="C12" s="76"/>
      <c r="D12" s="77" t="s">
        <v>6</v>
      </c>
      <c r="E12" s="92">
        <v>11</v>
      </c>
      <c r="F12" s="262">
        <v>23</v>
      </c>
      <c r="G12" s="261"/>
      <c r="H12" s="69">
        <f t="shared" si="1"/>
        <v>23</v>
      </c>
      <c r="I12" s="265"/>
      <c r="J12" s="69">
        <f t="shared" si="2"/>
        <v>23</v>
      </c>
      <c r="K12" s="269">
        <v>1</v>
      </c>
      <c r="L12" s="269">
        <v>0</v>
      </c>
      <c r="M12" s="72">
        <f t="shared" si="0"/>
        <v>1</v>
      </c>
      <c r="N12" s="274">
        <v>0</v>
      </c>
    </row>
    <row r="13" spans="2:14" ht="15">
      <c r="B13" s="73" t="s">
        <v>1</v>
      </c>
      <c r="C13" s="74"/>
      <c r="D13" s="77" t="s">
        <v>10</v>
      </c>
      <c r="E13" s="92">
        <v>10</v>
      </c>
      <c r="F13" s="260">
        <v>29</v>
      </c>
      <c r="G13" s="261"/>
      <c r="H13" s="69">
        <f t="shared" si="1"/>
        <v>29</v>
      </c>
      <c r="I13" s="265"/>
      <c r="J13" s="69">
        <f t="shared" si="2"/>
        <v>29</v>
      </c>
      <c r="K13" s="269">
        <v>0</v>
      </c>
      <c r="L13" s="269">
        <v>0</v>
      </c>
      <c r="M13" s="72">
        <f>K13+L13</f>
        <v>0</v>
      </c>
      <c r="N13" s="274">
        <v>0</v>
      </c>
    </row>
    <row r="14" spans="2:14" ht="15">
      <c r="B14" s="73" t="s">
        <v>3</v>
      </c>
      <c r="C14" s="74"/>
      <c r="D14" s="77" t="s">
        <v>25</v>
      </c>
      <c r="E14" s="92">
        <v>9</v>
      </c>
      <c r="F14" s="260">
        <v>19</v>
      </c>
      <c r="G14" s="261"/>
      <c r="H14" s="69">
        <f t="shared" si="1"/>
        <v>19</v>
      </c>
      <c r="I14" s="265"/>
      <c r="J14" s="69">
        <f t="shared" si="2"/>
        <v>19</v>
      </c>
      <c r="K14" s="269">
        <v>0</v>
      </c>
      <c r="L14" s="269">
        <v>1</v>
      </c>
      <c r="M14" s="72">
        <f t="shared" ref="M14:M22" si="3">K14+L14</f>
        <v>1</v>
      </c>
      <c r="N14" s="274">
        <v>1</v>
      </c>
    </row>
    <row r="15" spans="2:14" ht="15">
      <c r="B15" s="73" t="s">
        <v>4</v>
      </c>
      <c r="C15" s="74" t="s">
        <v>5</v>
      </c>
      <c r="D15" s="77" t="s">
        <v>22</v>
      </c>
      <c r="E15" s="92">
        <v>8</v>
      </c>
      <c r="F15" s="260">
        <v>8</v>
      </c>
      <c r="G15" s="261"/>
      <c r="H15" s="69">
        <f t="shared" si="1"/>
        <v>8</v>
      </c>
      <c r="I15" s="265"/>
      <c r="J15" s="69">
        <f t="shared" si="2"/>
        <v>8</v>
      </c>
      <c r="K15" s="269">
        <v>1</v>
      </c>
      <c r="L15" s="269">
        <v>0</v>
      </c>
      <c r="M15" s="72">
        <f t="shared" si="3"/>
        <v>1</v>
      </c>
      <c r="N15" s="274">
        <v>0</v>
      </c>
    </row>
    <row r="16" spans="2:14" ht="15">
      <c r="B16" s="73" t="s">
        <v>6</v>
      </c>
      <c r="C16" s="74"/>
      <c r="D16" s="77" t="s">
        <v>12</v>
      </c>
      <c r="E16" s="92">
        <v>7</v>
      </c>
      <c r="F16" s="260">
        <v>2</v>
      </c>
      <c r="G16" s="261"/>
      <c r="H16" s="69">
        <f t="shared" si="1"/>
        <v>2</v>
      </c>
      <c r="I16" s="265"/>
      <c r="J16" s="69">
        <f t="shared" si="2"/>
        <v>2</v>
      </c>
      <c r="K16" s="269">
        <v>1</v>
      </c>
      <c r="L16" s="269">
        <v>3</v>
      </c>
      <c r="M16" s="72">
        <f t="shared" si="3"/>
        <v>4</v>
      </c>
      <c r="N16" s="274">
        <v>6</v>
      </c>
    </row>
    <row r="17" spans="2:14" ht="15">
      <c r="B17" s="73" t="s">
        <v>7</v>
      </c>
      <c r="C17" s="76"/>
      <c r="D17" s="77" t="s">
        <v>4</v>
      </c>
      <c r="E17" s="92">
        <v>6</v>
      </c>
      <c r="F17" s="260">
        <v>5</v>
      </c>
      <c r="G17" s="261"/>
      <c r="H17" s="69">
        <f t="shared" si="1"/>
        <v>5</v>
      </c>
      <c r="I17" s="265"/>
      <c r="J17" s="69">
        <f t="shared" si="2"/>
        <v>5</v>
      </c>
      <c r="K17" s="269">
        <v>0</v>
      </c>
      <c r="L17" s="269">
        <v>1</v>
      </c>
      <c r="M17" s="72">
        <f t="shared" si="3"/>
        <v>1</v>
      </c>
      <c r="N17" s="274">
        <v>1</v>
      </c>
    </row>
    <row r="18" spans="2:14" ht="15">
      <c r="B18" s="73" t="s">
        <v>1</v>
      </c>
      <c r="C18" s="74"/>
      <c r="D18" s="77" t="s">
        <v>9</v>
      </c>
      <c r="E18" s="92">
        <v>5</v>
      </c>
      <c r="F18" s="260">
        <v>5</v>
      </c>
      <c r="G18" s="261"/>
      <c r="H18" s="69">
        <f t="shared" si="1"/>
        <v>5</v>
      </c>
      <c r="I18" s="265"/>
      <c r="J18" s="69">
        <f t="shared" si="2"/>
        <v>5</v>
      </c>
      <c r="K18" s="269">
        <v>0</v>
      </c>
      <c r="L18" s="269">
        <v>0</v>
      </c>
      <c r="M18" s="72">
        <f t="shared" si="3"/>
        <v>0</v>
      </c>
      <c r="N18" s="274">
        <v>0</v>
      </c>
    </row>
    <row r="19" spans="2:14" ht="15">
      <c r="B19" s="73"/>
      <c r="C19" s="74"/>
      <c r="D19" s="77" t="s">
        <v>12</v>
      </c>
      <c r="E19" s="92">
        <v>4</v>
      </c>
      <c r="F19" s="260">
        <v>3</v>
      </c>
      <c r="G19" s="261"/>
      <c r="H19" s="69">
        <f t="shared" si="1"/>
        <v>3</v>
      </c>
      <c r="I19" s="265"/>
      <c r="J19" s="69">
        <f t="shared" si="2"/>
        <v>3</v>
      </c>
      <c r="K19" s="269">
        <v>1</v>
      </c>
      <c r="L19" s="269">
        <v>0</v>
      </c>
      <c r="M19" s="72">
        <f t="shared" si="3"/>
        <v>1</v>
      </c>
      <c r="N19" s="274">
        <v>0</v>
      </c>
    </row>
    <row r="20" spans="2:14" ht="15">
      <c r="B20" s="73"/>
      <c r="C20" s="74" t="s">
        <v>1</v>
      </c>
      <c r="D20" s="66"/>
      <c r="E20" s="92">
        <v>3</v>
      </c>
      <c r="F20" s="261"/>
      <c r="G20" s="260">
        <v>17</v>
      </c>
      <c r="H20" s="69">
        <f t="shared" si="1"/>
        <v>17</v>
      </c>
      <c r="I20" s="265"/>
      <c r="J20" s="69">
        <f t="shared" si="2"/>
        <v>17</v>
      </c>
      <c r="K20" s="269">
        <v>0</v>
      </c>
      <c r="L20" s="269">
        <v>0</v>
      </c>
      <c r="M20" s="72">
        <f t="shared" si="3"/>
        <v>0</v>
      </c>
      <c r="N20" s="274">
        <v>0</v>
      </c>
    </row>
    <row r="21" spans="2:14" ht="15">
      <c r="B21" s="73"/>
      <c r="C21" s="74"/>
      <c r="D21" s="66"/>
      <c r="E21" s="92">
        <v>2</v>
      </c>
      <c r="F21" s="261"/>
      <c r="G21" s="260">
        <v>29</v>
      </c>
      <c r="H21" s="69">
        <f t="shared" si="1"/>
        <v>29</v>
      </c>
      <c r="I21" s="266"/>
      <c r="J21" s="69">
        <f t="shared" si="2"/>
        <v>29</v>
      </c>
      <c r="K21" s="269">
        <v>0</v>
      </c>
      <c r="L21" s="269">
        <v>0</v>
      </c>
      <c r="M21" s="72">
        <f t="shared" si="3"/>
        <v>0</v>
      </c>
      <c r="N21" s="274">
        <v>0</v>
      </c>
    </row>
    <row r="22" spans="2:14" ht="15">
      <c r="B22" s="78"/>
      <c r="C22" s="76"/>
      <c r="D22" s="66"/>
      <c r="E22" s="79">
        <v>1</v>
      </c>
      <c r="F22" s="261"/>
      <c r="G22" s="260">
        <v>8</v>
      </c>
      <c r="H22" s="69">
        <f t="shared" si="1"/>
        <v>8</v>
      </c>
      <c r="I22" s="265">
        <v>9</v>
      </c>
      <c r="J22" s="69">
        <f t="shared" si="2"/>
        <v>17</v>
      </c>
      <c r="K22" s="269">
        <v>0</v>
      </c>
      <c r="L22" s="269">
        <v>0</v>
      </c>
      <c r="M22" s="72">
        <f t="shared" si="3"/>
        <v>0</v>
      </c>
      <c r="N22" s="274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515</v>
      </c>
      <c r="G23" s="69">
        <f>SUM(G10:G22)</f>
        <v>54</v>
      </c>
      <c r="H23" s="80">
        <f>SUM(H10:H22)</f>
        <v>569</v>
      </c>
      <c r="I23" s="69">
        <f t="shared" ref="I23:N23" si="4">SUM(I10:I22)</f>
        <v>9</v>
      </c>
      <c r="J23" s="80">
        <f>SUM(J10:J22)</f>
        <v>578</v>
      </c>
      <c r="K23" s="81">
        <f>SUM(K10:K22)</f>
        <v>212</v>
      </c>
      <c r="L23" s="81">
        <f>SUM(L10:L22)</f>
        <v>44</v>
      </c>
      <c r="M23" s="69">
        <f t="shared" si="4"/>
        <v>256</v>
      </c>
      <c r="N23" s="69">
        <f t="shared" si="4"/>
        <v>55</v>
      </c>
    </row>
    <row r="24" spans="2:14" ht="15">
      <c r="B24" s="73"/>
      <c r="C24" s="73"/>
      <c r="D24" s="82"/>
      <c r="E24" s="78">
        <v>13</v>
      </c>
      <c r="F24" s="263">
        <v>780</v>
      </c>
      <c r="G24" s="264"/>
      <c r="H24" s="69">
        <f>F24+G24</f>
        <v>780</v>
      </c>
      <c r="I24" s="267"/>
      <c r="J24" s="69">
        <f t="shared" si="2"/>
        <v>780</v>
      </c>
      <c r="K24" s="270">
        <v>370</v>
      </c>
      <c r="L24" s="270">
        <v>121</v>
      </c>
      <c r="M24" s="83">
        <f t="shared" ref="M24:M36" si="5">K24+L24</f>
        <v>491</v>
      </c>
      <c r="N24" s="275">
        <v>155</v>
      </c>
    </row>
    <row r="25" spans="2:14" ht="15">
      <c r="B25" s="73"/>
      <c r="C25" s="73" t="s">
        <v>0</v>
      </c>
      <c r="D25" s="82"/>
      <c r="E25" s="92">
        <v>12</v>
      </c>
      <c r="F25" s="263">
        <v>32</v>
      </c>
      <c r="G25" s="264"/>
      <c r="H25" s="69">
        <f t="shared" ref="H25:H50" si="6">F25+G25</f>
        <v>32</v>
      </c>
      <c r="I25" s="267"/>
      <c r="J25" s="69">
        <f t="shared" si="2"/>
        <v>32</v>
      </c>
      <c r="K25" s="270">
        <v>1</v>
      </c>
      <c r="L25" s="270">
        <v>4</v>
      </c>
      <c r="M25" s="83">
        <f t="shared" si="5"/>
        <v>5</v>
      </c>
      <c r="N25" s="275">
        <v>4</v>
      </c>
    </row>
    <row r="26" spans="2:14" ht="15">
      <c r="B26" s="73" t="s">
        <v>7</v>
      </c>
      <c r="C26" s="78"/>
      <c r="D26" s="82"/>
      <c r="E26" s="92">
        <v>11</v>
      </c>
      <c r="F26" s="263">
        <v>38</v>
      </c>
      <c r="G26" s="264"/>
      <c r="H26" s="69">
        <f t="shared" si="6"/>
        <v>38</v>
      </c>
      <c r="I26" s="267"/>
      <c r="J26" s="69">
        <f t="shared" si="2"/>
        <v>38</v>
      </c>
      <c r="K26" s="270">
        <v>2</v>
      </c>
      <c r="L26" s="270">
        <v>0</v>
      </c>
      <c r="M26" s="83">
        <f t="shared" si="5"/>
        <v>2</v>
      </c>
      <c r="N26" s="275">
        <v>0</v>
      </c>
    </row>
    <row r="27" spans="2:14" ht="15">
      <c r="B27" s="73" t="s">
        <v>8</v>
      </c>
      <c r="C27" s="73"/>
      <c r="D27" s="82" t="s">
        <v>26</v>
      </c>
      <c r="E27" s="92">
        <v>10</v>
      </c>
      <c r="F27" s="263">
        <v>58</v>
      </c>
      <c r="G27" s="264"/>
      <c r="H27" s="69">
        <f t="shared" si="6"/>
        <v>58</v>
      </c>
      <c r="I27" s="267"/>
      <c r="J27" s="69">
        <f t="shared" si="2"/>
        <v>58</v>
      </c>
      <c r="K27" s="270">
        <v>2</v>
      </c>
      <c r="L27" s="270">
        <v>0</v>
      </c>
      <c r="M27" s="83">
        <f t="shared" si="5"/>
        <v>2</v>
      </c>
      <c r="N27" s="275">
        <v>0</v>
      </c>
    </row>
    <row r="28" spans="2:14" ht="15">
      <c r="B28" s="73" t="s">
        <v>0</v>
      </c>
      <c r="C28" s="73"/>
      <c r="D28" s="82" t="s">
        <v>8</v>
      </c>
      <c r="E28" s="92">
        <v>9</v>
      </c>
      <c r="F28" s="263">
        <v>36</v>
      </c>
      <c r="G28" s="264"/>
      <c r="H28" s="69">
        <f t="shared" si="6"/>
        <v>36</v>
      </c>
      <c r="I28" s="267"/>
      <c r="J28" s="69">
        <f t="shared" si="2"/>
        <v>36</v>
      </c>
      <c r="K28" s="270">
        <v>0</v>
      </c>
      <c r="L28" s="270">
        <v>1</v>
      </c>
      <c r="M28" s="83">
        <f t="shared" si="5"/>
        <v>1</v>
      </c>
      <c r="N28" s="275">
        <v>1</v>
      </c>
    </row>
    <row r="29" spans="2:14" ht="15">
      <c r="B29" s="73" t="s">
        <v>2</v>
      </c>
      <c r="C29" s="73" t="s">
        <v>5</v>
      </c>
      <c r="D29" s="82" t="s">
        <v>27</v>
      </c>
      <c r="E29" s="92">
        <v>8</v>
      </c>
      <c r="F29" s="263">
        <v>30</v>
      </c>
      <c r="G29" s="264"/>
      <c r="H29" s="69">
        <f t="shared" si="6"/>
        <v>30</v>
      </c>
      <c r="I29" s="267"/>
      <c r="J29" s="69">
        <f t="shared" si="2"/>
        <v>30</v>
      </c>
      <c r="K29" s="270">
        <v>0</v>
      </c>
      <c r="L29" s="270">
        <v>2</v>
      </c>
      <c r="M29" s="83">
        <f t="shared" si="5"/>
        <v>2</v>
      </c>
      <c r="N29" s="275">
        <v>3</v>
      </c>
    </row>
    <row r="30" spans="2:14" ht="15">
      <c r="B30" s="73" t="s">
        <v>4</v>
      </c>
      <c r="C30" s="73"/>
      <c r="D30" s="82" t="s">
        <v>4</v>
      </c>
      <c r="E30" s="92">
        <v>7</v>
      </c>
      <c r="F30" s="263">
        <v>1</v>
      </c>
      <c r="G30" s="264"/>
      <c r="H30" s="69">
        <f t="shared" si="6"/>
        <v>1</v>
      </c>
      <c r="I30" s="267"/>
      <c r="J30" s="69">
        <f t="shared" si="2"/>
        <v>1</v>
      </c>
      <c r="K30" s="270">
        <v>0</v>
      </c>
      <c r="L30" s="270">
        <v>0</v>
      </c>
      <c r="M30" s="83">
        <f t="shared" si="5"/>
        <v>0</v>
      </c>
      <c r="N30" s="275">
        <v>0</v>
      </c>
    </row>
    <row r="31" spans="2:14" ht="15">
      <c r="B31" s="73" t="s">
        <v>0</v>
      </c>
      <c r="C31" s="73"/>
      <c r="D31" s="82" t="s">
        <v>9</v>
      </c>
      <c r="E31" s="92">
        <v>6</v>
      </c>
      <c r="F31" s="263">
        <v>15</v>
      </c>
      <c r="G31" s="264"/>
      <c r="H31" s="69">
        <f t="shared" si="6"/>
        <v>15</v>
      </c>
      <c r="I31" s="267"/>
      <c r="J31" s="69">
        <f t="shared" si="2"/>
        <v>15</v>
      </c>
      <c r="K31" s="270">
        <v>0</v>
      </c>
      <c r="L31" s="270">
        <v>2</v>
      </c>
      <c r="M31" s="83">
        <f t="shared" si="5"/>
        <v>2</v>
      </c>
      <c r="N31" s="275">
        <v>5</v>
      </c>
    </row>
    <row r="32" spans="2:14" ht="15">
      <c r="B32" s="73" t="s">
        <v>9</v>
      </c>
      <c r="C32" s="79"/>
      <c r="D32" s="82"/>
      <c r="E32" s="92">
        <v>5</v>
      </c>
      <c r="F32" s="263">
        <v>3</v>
      </c>
      <c r="G32" s="264"/>
      <c r="H32" s="69">
        <f t="shared" si="6"/>
        <v>3</v>
      </c>
      <c r="I32" s="267"/>
      <c r="J32" s="69">
        <f t="shared" si="2"/>
        <v>3</v>
      </c>
      <c r="K32" s="270">
        <v>0</v>
      </c>
      <c r="L32" s="270">
        <v>1</v>
      </c>
      <c r="M32" s="83">
        <f t="shared" si="5"/>
        <v>1</v>
      </c>
      <c r="N32" s="275">
        <v>3</v>
      </c>
    </row>
    <row r="33" spans="2:14" ht="15">
      <c r="B33" s="73"/>
      <c r="C33" s="73"/>
      <c r="D33" s="82"/>
      <c r="E33" s="92">
        <v>4</v>
      </c>
      <c r="F33" s="263">
        <v>3</v>
      </c>
      <c r="G33" s="264"/>
      <c r="H33" s="69">
        <f t="shared" si="6"/>
        <v>3</v>
      </c>
      <c r="I33" s="267"/>
      <c r="J33" s="69">
        <f t="shared" si="2"/>
        <v>3</v>
      </c>
      <c r="K33" s="270">
        <v>0</v>
      </c>
      <c r="L33" s="270">
        <v>1</v>
      </c>
      <c r="M33" s="83">
        <f t="shared" si="5"/>
        <v>1</v>
      </c>
      <c r="N33" s="275">
        <v>1</v>
      </c>
    </row>
    <row r="34" spans="2:14" ht="15">
      <c r="B34" s="73"/>
      <c r="C34" s="73" t="s">
        <v>1</v>
      </c>
      <c r="D34" s="82"/>
      <c r="E34" s="92">
        <v>3</v>
      </c>
      <c r="F34" s="264"/>
      <c r="G34" s="263">
        <v>13</v>
      </c>
      <c r="H34" s="69">
        <f t="shared" si="6"/>
        <v>13</v>
      </c>
      <c r="I34" s="267"/>
      <c r="J34" s="69">
        <f t="shared" si="2"/>
        <v>13</v>
      </c>
      <c r="K34" s="270">
        <v>0</v>
      </c>
      <c r="L34" s="270">
        <v>1</v>
      </c>
      <c r="M34" s="83">
        <f t="shared" si="5"/>
        <v>1</v>
      </c>
      <c r="N34" s="275">
        <v>1</v>
      </c>
    </row>
    <row r="35" spans="2:14" ht="15">
      <c r="B35" s="73"/>
      <c r="C35" s="73"/>
      <c r="D35" s="82"/>
      <c r="E35" s="92">
        <v>2</v>
      </c>
      <c r="F35" s="264"/>
      <c r="G35" s="263">
        <v>88</v>
      </c>
      <c r="H35" s="69">
        <f t="shared" si="6"/>
        <v>88</v>
      </c>
      <c r="I35" s="268"/>
      <c r="J35" s="69">
        <f t="shared" si="2"/>
        <v>88</v>
      </c>
      <c r="K35" s="270">
        <v>0</v>
      </c>
      <c r="L35" s="270">
        <v>0</v>
      </c>
      <c r="M35" s="83">
        <f t="shared" si="5"/>
        <v>0</v>
      </c>
      <c r="N35" s="275">
        <v>0</v>
      </c>
    </row>
    <row r="36" spans="2:14" ht="15">
      <c r="B36" s="78"/>
      <c r="C36" s="78"/>
      <c r="D36" s="82"/>
      <c r="E36" s="79">
        <v>1</v>
      </c>
      <c r="F36" s="264"/>
      <c r="G36" s="263">
        <v>35</v>
      </c>
      <c r="H36" s="69">
        <f t="shared" si="6"/>
        <v>35</v>
      </c>
      <c r="I36" s="267">
        <v>40</v>
      </c>
      <c r="J36" s="69">
        <f>H36+I36</f>
        <v>75</v>
      </c>
      <c r="K36" s="270">
        <v>3</v>
      </c>
      <c r="L36" s="270">
        <v>4</v>
      </c>
      <c r="M36" s="83">
        <f t="shared" si="5"/>
        <v>7</v>
      </c>
      <c r="N36" s="275">
        <v>4</v>
      </c>
    </row>
    <row r="37" spans="2:14" ht="15" customHeight="1">
      <c r="B37" s="486" t="s">
        <v>19</v>
      </c>
      <c r="C37" s="487"/>
      <c r="D37" s="487"/>
      <c r="E37" s="488"/>
      <c r="F37" s="81">
        <f t="shared" ref="F37:N37" si="7">SUM(F24:F36)</f>
        <v>996</v>
      </c>
      <c r="G37" s="69">
        <f t="shared" si="7"/>
        <v>136</v>
      </c>
      <c r="H37" s="85">
        <f t="shared" si="7"/>
        <v>1132</v>
      </c>
      <c r="I37" s="86">
        <f t="shared" si="7"/>
        <v>40</v>
      </c>
      <c r="J37" s="80">
        <f t="shared" si="7"/>
        <v>1172</v>
      </c>
      <c r="K37" s="81">
        <f t="shared" si="7"/>
        <v>378</v>
      </c>
      <c r="L37" s="69">
        <f t="shared" si="7"/>
        <v>137</v>
      </c>
      <c r="M37" s="80">
        <f t="shared" si="7"/>
        <v>515</v>
      </c>
      <c r="N37" s="81">
        <f t="shared" si="7"/>
        <v>177</v>
      </c>
    </row>
    <row r="38" spans="2:14">
      <c r="B38" s="79"/>
      <c r="C38" s="79"/>
      <c r="D38" s="87"/>
      <c r="E38" s="92">
        <v>13</v>
      </c>
      <c r="F38" s="70">
        <v>5</v>
      </c>
      <c r="G38" s="70"/>
      <c r="H38" s="69">
        <f t="shared" si="6"/>
        <v>5</v>
      </c>
      <c r="I38" s="70"/>
      <c r="J38" s="69">
        <f t="shared" si="2"/>
        <v>5</v>
      </c>
      <c r="K38" s="271">
        <v>0</v>
      </c>
      <c r="L38" s="271">
        <v>5</v>
      </c>
      <c r="M38" s="83">
        <f>K38+L38</f>
        <v>5</v>
      </c>
      <c r="N38" s="276">
        <v>5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/>
      <c r="G39" s="70"/>
      <c r="H39" s="69">
        <f t="shared" si="6"/>
        <v>0</v>
      </c>
      <c r="I39" s="70"/>
      <c r="J39" s="69">
        <f t="shared" si="2"/>
        <v>0</v>
      </c>
      <c r="K39" s="272">
        <v>0</v>
      </c>
      <c r="L39" s="272">
        <v>0</v>
      </c>
      <c r="M39" s="83">
        <f t="shared" ref="M39:M50" si="8">K39+L39</f>
        <v>0</v>
      </c>
      <c r="N39" s="277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70"/>
      <c r="G40" s="70"/>
      <c r="H40" s="69">
        <f t="shared" si="6"/>
        <v>0</v>
      </c>
      <c r="I40" s="70"/>
      <c r="J40" s="69">
        <f t="shared" si="2"/>
        <v>0</v>
      </c>
      <c r="K40" s="272">
        <v>0</v>
      </c>
      <c r="L40" s="272">
        <v>0</v>
      </c>
      <c r="M40" s="83">
        <f t="shared" si="8"/>
        <v>0</v>
      </c>
      <c r="N40" s="277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70"/>
      <c r="G41" s="70"/>
      <c r="H41" s="69">
        <f t="shared" si="6"/>
        <v>0</v>
      </c>
      <c r="I41" s="70"/>
      <c r="J41" s="69">
        <f t="shared" si="2"/>
        <v>0</v>
      </c>
      <c r="K41" s="272">
        <v>0</v>
      </c>
      <c r="L41" s="272">
        <v>0</v>
      </c>
      <c r="M41" s="83">
        <f t="shared" si="8"/>
        <v>0</v>
      </c>
      <c r="N41" s="277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70"/>
      <c r="G42" s="70"/>
      <c r="H42" s="69">
        <f t="shared" si="6"/>
        <v>0</v>
      </c>
      <c r="I42" s="70"/>
      <c r="J42" s="69">
        <f t="shared" si="2"/>
        <v>0</v>
      </c>
      <c r="K42" s="272">
        <v>0</v>
      </c>
      <c r="L42" s="272">
        <v>0</v>
      </c>
      <c r="M42" s="83">
        <f t="shared" si="8"/>
        <v>0</v>
      </c>
      <c r="N42" s="277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/>
      <c r="G43" s="70"/>
      <c r="H43" s="69">
        <f t="shared" si="6"/>
        <v>0</v>
      </c>
      <c r="I43" s="70"/>
      <c r="J43" s="69">
        <f t="shared" si="2"/>
        <v>0</v>
      </c>
      <c r="K43" s="272">
        <v>0</v>
      </c>
      <c r="L43" s="272">
        <v>0</v>
      </c>
      <c r="M43" s="83">
        <f t="shared" si="8"/>
        <v>0</v>
      </c>
      <c r="N43" s="277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70"/>
      <c r="G44" s="70"/>
      <c r="H44" s="69">
        <f t="shared" si="6"/>
        <v>0</v>
      </c>
      <c r="I44" s="70"/>
      <c r="J44" s="69">
        <f t="shared" si="2"/>
        <v>0</v>
      </c>
      <c r="K44" s="272">
        <v>0</v>
      </c>
      <c r="L44" s="272">
        <v>0</v>
      </c>
      <c r="M44" s="83">
        <f t="shared" si="8"/>
        <v>0</v>
      </c>
      <c r="N44" s="277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70"/>
      <c r="G45" s="70"/>
      <c r="H45" s="69">
        <f t="shared" si="6"/>
        <v>0</v>
      </c>
      <c r="I45" s="70"/>
      <c r="J45" s="69">
        <f t="shared" si="2"/>
        <v>0</v>
      </c>
      <c r="K45" s="272">
        <v>0</v>
      </c>
      <c r="L45" s="272">
        <v>0</v>
      </c>
      <c r="M45" s="83">
        <f t="shared" si="8"/>
        <v>0</v>
      </c>
      <c r="N45" s="277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70"/>
      <c r="G46" s="70"/>
      <c r="H46" s="69">
        <f t="shared" si="6"/>
        <v>0</v>
      </c>
      <c r="I46" s="70"/>
      <c r="J46" s="69">
        <f t="shared" si="2"/>
        <v>0</v>
      </c>
      <c r="K46" s="272">
        <v>0</v>
      </c>
      <c r="L46" s="272">
        <v>0</v>
      </c>
      <c r="M46" s="83">
        <f t="shared" si="8"/>
        <v>0</v>
      </c>
      <c r="N46" s="277">
        <v>0</v>
      </c>
    </row>
    <row r="47" spans="2:14">
      <c r="B47" s="73"/>
      <c r="C47" s="73"/>
      <c r="D47" s="82" t="s">
        <v>7</v>
      </c>
      <c r="E47" s="92">
        <v>4</v>
      </c>
      <c r="F47" s="70"/>
      <c r="G47" s="70"/>
      <c r="H47" s="69">
        <f t="shared" si="6"/>
        <v>0</v>
      </c>
      <c r="I47" s="70"/>
      <c r="J47" s="69">
        <f t="shared" si="2"/>
        <v>0</v>
      </c>
      <c r="K47" s="272">
        <v>0</v>
      </c>
      <c r="L47" s="272">
        <v>0</v>
      </c>
      <c r="M47" s="83">
        <f t="shared" si="8"/>
        <v>0</v>
      </c>
      <c r="N47" s="277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70"/>
      <c r="G48" s="70"/>
      <c r="H48" s="69">
        <f t="shared" si="6"/>
        <v>0</v>
      </c>
      <c r="I48" s="70"/>
      <c r="J48" s="69">
        <f t="shared" si="2"/>
        <v>0</v>
      </c>
      <c r="K48" s="272">
        <v>0</v>
      </c>
      <c r="L48" s="272">
        <v>0</v>
      </c>
      <c r="M48" s="83">
        <f t="shared" si="8"/>
        <v>0</v>
      </c>
      <c r="N48" s="277">
        <v>0</v>
      </c>
    </row>
    <row r="49" spans="2:14">
      <c r="B49" s="73"/>
      <c r="C49" s="73"/>
      <c r="D49" s="82" t="s">
        <v>3</v>
      </c>
      <c r="E49" s="92">
        <v>2</v>
      </c>
      <c r="F49" s="70"/>
      <c r="G49" s="70"/>
      <c r="H49" s="69">
        <f t="shared" si="6"/>
        <v>0</v>
      </c>
      <c r="I49" s="70"/>
      <c r="J49" s="69">
        <f t="shared" si="2"/>
        <v>0</v>
      </c>
      <c r="K49" s="272">
        <v>0</v>
      </c>
      <c r="L49" s="272">
        <v>0</v>
      </c>
      <c r="M49" s="83">
        <f t="shared" si="8"/>
        <v>0</v>
      </c>
      <c r="N49" s="277">
        <v>0</v>
      </c>
    </row>
    <row r="50" spans="2:14">
      <c r="B50" s="78"/>
      <c r="C50" s="82"/>
      <c r="D50" s="78"/>
      <c r="E50" s="79">
        <v>1</v>
      </c>
      <c r="F50" s="70"/>
      <c r="G50" s="70"/>
      <c r="H50" s="88">
        <f t="shared" si="6"/>
        <v>0</v>
      </c>
      <c r="I50" s="70"/>
      <c r="J50" s="88">
        <f t="shared" si="2"/>
        <v>0</v>
      </c>
      <c r="K50" s="273">
        <v>0</v>
      </c>
      <c r="L50" s="273">
        <v>0</v>
      </c>
      <c r="M50" s="89">
        <f t="shared" si="8"/>
        <v>0</v>
      </c>
      <c r="N50" s="278">
        <v>0</v>
      </c>
    </row>
    <row r="51" spans="2:14" ht="15" customHeight="1">
      <c r="B51" s="486" t="s">
        <v>20</v>
      </c>
      <c r="C51" s="487"/>
      <c r="D51" s="487"/>
      <c r="E51" s="488"/>
      <c r="F51" s="69">
        <f t="shared" ref="F51:N51" si="9">SUM(F38:F50)</f>
        <v>5</v>
      </c>
      <c r="G51" s="69">
        <f t="shared" si="9"/>
        <v>0</v>
      </c>
      <c r="H51" s="69">
        <f t="shared" si="9"/>
        <v>5</v>
      </c>
      <c r="I51" s="69">
        <f t="shared" si="9"/>
        <v>0</v>
      </c>
      <c r="J51" s="69">
        <f t="shared" si="9"/>
        <v>5</v>
      </c>
      <c r="K51" s="69">
        <f t="shared" si="9"/>
        <v>0</v>
      </c>
      <c r="L51" s="69">
        <f t="shared" si="9"/>
        <v>5</v>
      </c>
      <c r="M51" s="69">
        <f t="shared" si="9"/>
        <v>5</v>
      </c>
      <c r="N51" s="69">
        <f t="shared" si="9"/>
        <v>5</v>
      </c>
    </row>
    <row r="52" spans="2:14">
      <c r="B52" s="486" t="s">
        <v>34</v>
      </c>
      <c r="C52" s="487"/>
      <c r="D52" s="487"/>
      <c r="E52" s="488"/>
      <c r="F52" s="279"/>
      <c r="G52" s="279"/>
      <c r="H52" s="279"/>
      <c r="I52" s="279"/>
      <c r="J52" s="279"/>
      <c r="K52" s="279"/>
      <c r="L52" s="279">
        <v>9</v>
      </c>
      <c r="M52" s="279"/>
      <c r="N52" s="279">
        <v>10</v>
      </c>
    </row>
    <row r="53" spans="2:14" ht="15" customHeight="1">
      <c r="B53" s="480" t="s">
        <v>36</v>
      </c>
      <c r="C53" s="481"/>
      <c r="D53" s="481"/>
      <c r="E53" s="482"/>
      <c r="F53" s="90">
        <f>+F23+F37+F51+F52</f>
        <v>1516</v>
      </c>
      <c r="G53" s="90">
        <f t="shared" ref="G53:J53" si="10">+G23+G37+G51+G52</f>
        <v>190</v>
      </c>
      <c r="H53" s="90">
        <f t="shared" si="10"/>
        <v>1706</v>
      </c>
      <c r="I53" s="90">
        <f t="shared" si="10"/>
        <v>49</v>
      </c>
      <c r="J53" s="90">
        <f t="shared" si="10"/>
        <v>1755</v>
      </c>
      <c r="K53" s="90">
        <f>+K23+K37+K51+K52</f>
        <v>590</v>
      </c>
      <c r="L53" s="90">
        <f t="shared" ref="L53:N53" si="11">+L23+L37+L51+L52</f>
        <v>195</v>
      </c>
      <c r="M53" s="90">
        <f t="shared" si="11"/>
        <v>776</v>
      </c>
      <c r="N53" s="90">
        <f t="shared" si="11"/>
        <v>247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9" zoomScaleNormal="100" zoomScaleSheetLayoutView="100" workbookViewId="0">
      <selection activeCell="T33" sqref="T3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52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92" t="s">
        <v>37</v>
      </c>
      <c r="C7" s="493"/>
      <c r="D7" s="493"/>
      <c r="E7" s="494"/>
      <c r="F7" s="501" t="s">
        <v>33</v>
      </c>
      <c r="G7" s="502"/>
      <c r="H7" s="502"/>
      <c r="I7" s="502"/>
      <c r="J7" s="503"/>
      <c r="K7" s="501" t="s">
        <v>28</v>
      </c>
      <c r="L7" s="502"/>
      <c r="M7" s="502"/>
      <c r="N7" s="503"/>
    </row>
    <row r="8" spans="2:14" ht="15" customHeight="1">
      <c r="B8" s="495"/>
      <c r="C8" s="496"/>
      <c r="D8" s="496"/>
      <c r="E8" s="497"/>
      <c r="F8" s="501" t="s">
        <v>13</v>
      </c>
      <c r="G8" s="502"/>
      <c r="H8" s="503"/>
      <c r="I8" s="483" t="s">
        <v>14</v>
      </c>
      <c r="J8" s="483" t="s">
        <v>15</v>
      </c>
      <c r="K8" s="483" t="s">
        <v>30</v>
      </c>
      <c r="L8" s="483" t="s">
        <v>31</v>
      </c>
      <c r="M8" s="483" t="s">
        <v>15</v>
      </c>
      <c r="N8" s="483" t="s">
        <v>29</v>
      </c>
    </row>
    <row r="9" spans="2:14" ht="24">
      <c r="B9" s="498"/>
      <c r="C9" s="499"/>
      <c r="D9" s="499"/>
      <c r="E9" s="500"/>
      <c r="F9" s="91" t="s">
        <v>16</v>
      </c>
      <c r="G9" s="91" t="s">
        <v>17</v>
      </c>
      <c r="H9" s="91" t="s">
        <v>23</v>
      </c>
      <c r="I9" s="505"/>
      <c r="J9" s="505"/>
      <c r="K9" s="485"/>
      <c r="L9" s="485"/>
      <c r="M9" s="484"/>
      <c r="N9" s="485"/>
    </row>
    <row r="10" spans="2:14">
      <c r="B10" s="64"/>
      <c r="C10" s="65"/>
      <c r="D10" s="66"/>
      <c r="E10" s="67">
        <v>13</v>
      </c>
      <c r="F10" s="183">
        <v>257</v>
      </c>
      <c r="G10" s="183">
        <v>0</v>
      </c>
      <c r="H10" s="69">
        <f>F10+G10</f>
        <v>257</v>
      </c>
      <c r="I10" s="186">
        <v>0</v>
      </c>
      <c r="J10" s="69">
        <f>H10+I10</f>
        <v>257</v>
      </c>
      <c r="K10" s="189">
        <v>153</v>
      </c>
      <c r="L10" s="189">
        <v>25</v>
      </c>
      <c r="M10" s="72">
        <f t="shared" ref="M10:M12" si="0">K10+L10</f>
        <v>178</v>
      </c>
      <c r="N10" s="192">
        <v>29</v>
      </c>
    </row>
    <row r="11" spans="2:14">
      <c r="B11" s="73" t="s">
        <v>1</v>
      </c>
      <c r="C11" s="74" t="s">
        <v>0</v>
      </c>
      <c r="D11" s="66"/>
      <c r="E11" s="92">
        <v>12</v>
      </c>
      <c r="F11" s="183">
        <v>33</v>
      </c>
      <c r="G11" s="183">
        <v>0</v>
      </c>
      <c r="H11" s="69">
        <f t="shared" ref="H11:H22" si="1">F11+G11</f>
        <v>33</v>
      </c>
      <c r="I11" s="186">
        <v>0</v>
      </c>
      <c r="J11" s="69">
        <f t="shared" ref="J11:J50" si="2">H11+I11</f>
        <v>33</v>
      </c>
      <c r="K11" s="189">
        <v>2</v>
      </c>
      <c r="L11" s="189">
        <v>5</v>
      </c>
      <c r="M11" s="72">
        <f t="shared" si="0"/>
        <v>7</v>
      </c>
      <c r="N11" s="192">
        <v>9</v>
      </c>
    </row>
    <row r="12" spans="2:14">
      <c r="B12" s="73" t="s">
        <v>2</v>
      </c>
      <c r="C12" s="76"/>
      <c r="D12" s="77" t="s">
        <v>6</v>
      </c>
      <c r="E12" s="92">
        <v>11</v>
      </c>
      <c r="F12" s="183">
        <v>11</v>
      </c>
      <c r="G12" s="183">
        <v>0</v>
      </c>
      <c r="H12" s="69">
        <f t="shared" si="1"/>
        <v>11</v>
      </c>
      <c r="I12" s="186">
        <v>0</v>
      </c>
      <c r="J12" s="69">
        <f t="shared" si="2"/>
        <v>11</v>
      </c>
      <c r="K12" s="189">
        <v>1</v>
      </c>
      <c r="L12" s="189">
        <v>0</v>
      </c>
      <c r="M12" s="72">
        <f t="shared" si="0"/>
        <v>1</v>
      </c>
      <c r="N12" s="192">
        <v>0</v>
      </c>
    </row>
    <row r="13" spans="2:14">
      <c r="B13" s="73" t="s">
        <v>1</v>
      </c>
      <c r="C13" s="74"/>
      <c r="D13" s="77" t="s">
        <v>10</v>
      </c>
      <c r="E13" s="92">
        <v>10</v>
      </c>
      <c r="F13" s="183">
        <v>6</v>
      </c>
      <c r="G13" s="183">
        <v>0</v>
      </c>
      <c r="H13" s="69">
        <f t="shared" si="1"/>
        <v>6</v>
      </c>
      <c r="I13" s="186">
        <v>0</v>
      </c>
      <c r="J13" s="69">
        <f t="shared" si="2"/>
        <v>6</v>
      </c>
      <c r="K13" s="189">
        <v>0</v>
      </c>
      <c r="L13" s="189">
        <v>0</v>
      </c>
      <c r="M13" s="72">
        <f>K13+L13</f>
        <v>0</v>
      </c>
      <c r="N13" s="192">
        <v>0</v>
      </c>
    </row>
    <row r="14" spans="2:14">
      <c r="B14" s="73" t="s">
        <v>3</v>
      </c>
      <c r="C14" s="74"/>
      <c r="D14" s="77" t="s">
        <v>25</v>
      </c>
      <c r="E14" s="92">
        <v>9</v>
      </c>
      <c r="F14" s="183">
        <v>1</v>
      </c>
      <c r="G14" s="183">
        <v>0</v>
      </c>
      <c r="H14" s="69">
        <f t="shared" si="1"/>
        <v>1</v>
      </c>
      <c r="I14" s="186">
        <v>0</v>
      </c>
      <c r="J14" s="69">
        <f t="shared" si="2"/>
        <v>1</v>
      </c>
      <c r="K14" s="189">
        <v>1</v>
      </c>
      <c r="L14" s="189">
        <v>0</v>
      </c>
      <c r="M14" s="72">
        <f t="shared" ref="M14:M22" si="3">K14+L14</f>
        <v>1</v>
      </c>
      <c r="N14" s="192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83">
        <v>3</v>
      </c>
      <c r="G15" s="183">
        <v>0</v>
      </c>
      <c r="H15" s="69">
        <f t="shared" si="1"/>
        <v>3</v>
      </c>
      <c r="I15" s="186">
        <v>0</v>
      </c>
      <c r="J15" s="69">
        <f t="shared" si="2"/>
        <v>3</v>
      </c>
      <c r="K15" s="189">
        <v>0</v>
      </c>
      <c r="L15" s="189">
        <v>0</v>
      </c>
      <c r="M15" s="72">
        <f t="shared" si="3"/>
        <v>0</v>
      </c>
      <c r="N15" s="192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183">
        <v>1</v>
      </c>
      <c r="G16" s="183">
        <v>0</v>
      </c>
      <c r="H16" s="69">
        <f t="shared" si="1"/>
        <v>1</v>
      </c>
      <c r="I16" s="186">
        <v>0</v>
      </c>
      <c r="J16" s="69">
        <f t="shared" si="2"/>
        <v>1</v>
      </c>
      <c r="K16" s="189">
        <v>0</v>
      </c>
      <c r="L16" s="189">
        <v>1</v>
      </c>
      <c r="M16" s="72">
        <f t="shared" si="3"/>
        <v>1</v>
      </c>
      <c r="N16" s="192">
        <v>1</v>
      </c>
    </row>
    <row r="17" spans="2:14">
      <c r="B17" s="73" t="s">
        <v>7</v>
      </c>
      <c r="C17" s="76"/>
      <c r="D17" s="77" t="s">
        <v>4</v>
      </c>
      <c r="E17" s="92">
        <v>6</v>
      </c>
      <c r="F17" s="183">
        <v>3</v>
      </c>
      <c r="G17" s="183">
        <v>0</v>
      </c>
      <c r="H17" s="69">
        <f t="shared" si="1"/>
        <v>3</v>
      </c>
      <c r="I17" s="186">
        <v>0</v>
      </c>
      <c r="J17" s="69">
        <f t="shared" si="2"/>
        <v>3</v>
      </c>
      <c r="K17" s="189">
        <v>1</v>
      </c>
      <c r="L17" s="189">
        <v>0</v>
      </c>
      <c r="M17" s="72">
        <f t="shared" si="3"/>
        <v>1</v>
      </c>
      <c r="N17" s="192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183">
        <v>2</v>
      </c>
      <c r="G18" s="183">
        <v>0</v>
      </c>
      <c r="H18" s="69">
        <f t="shared" si="1"/>
        <v>2</v>
      </c>
      <c r="I18" s="186">
        <v>0</v>
      </c>
      <c r="J18" s="69">
        <f t="shared" si="2"/>
        <v>2</v>
      </c>
      <c r="K18" s="189">
        <v>1</v>
      </c>
      <c r="L18" s="189">
        <v>0</v>
      </c>
      <c r="M18" s="72">
        <f t="shared" si="3"/>
        <v>1</v>
      </c>
      <c r="N18" s="192">
        <v>0</v>
      </c>
    </row>
    <row r="19" spans="2:14">
      <c r="B19" s="73"/>
      <c r="C19" s="74"/>
      <c r="D19" s="77" t="s">
        <v>12</v>
      </c>
      <c r="E19" s="92">
        <v>4</v>
      </c>
      <c r="F19" s="183">
        <v>0</v>
      </c>
      <c r="G19" s="183">
        <v>0</v>
      </c>
      <c r="H19" s="69">
        <f t="shared" si="1"/>
        <v>0</v>
      </c>
      <c r="I19" s="186">
        <v>0</v>
      </c>
      <c r="J19" s="69">
        <f t="shared" si="2"/>
        <v>0</v>
      </c>
      <c r="K19" s="189">
        <v>0</v>
      </c>
      <c r="L19" s="189">
        <v>0</v>
      </c>
      <c r="M19" s="72">
        <f t="shared" si="3"/>
        <v>0</v>
      </c>
      <c r="N19" s="192">
        <v>0</v>
      </c>
    </row>
    <row r="20" spans="2:14">
      <c r="B20" s="73"/>
      <c r="C20" s="74" t="s">
        <v>1</v>
      </c>
      <c r="D20" s="66"/>
      <c r="E20" s="92">
        <v>3</v>
      </c>
      <c r="F20" s="183">
        <v>0</v>
      </c>
      <c r="G20" s="183">
        <v>19</v>
      </c>
      <c r="H20" s="69">
        <f t="shared" si="1"/>
        <v>19</v>
      </c>
      <c r="I20" s="186">
        <v>0</v>
      </c>
      <c r="J20" s="69">
        <f t="shared" si="2"/>
        <v>19</v>
      </c>
      <c r="K20" s="189">
        <v>0</v>
      </c>
      <c r="L20" s="189">
        <v>0</v>
      </c>
      <c r="M20" s="72">
        <f t="shared" si="3"/>
        <v>0</v>
      </c>
      <c r="N20" s="192">
        <v>0</v>
      </c>
    </row>
    <row r="21" spans="2:14">
      <c r="B21" s="73"/>
      <c r="C21" s="74"/>
      <c r="D21" s="66"/>
      <c r="E21" s="92">
        <v>2</v>
      </c>
      <c r="F21" s="183">
        <v>0</v>
      </c>
      <c r="G21" s="183">
        <v>7</v>
      </c>
      <c r="H21" s="69">
        <f t="shared" si="1"/>
        <v>7</v>
      </c>
      <c r="I21" s="186">
        <v>0</v>
      </c>
      <c r="J21" s="69">
        <f t="shared" si="2"/>
        <v>7</v>
      </c>
      <c r="K21" s="189">
        <v>0</v>
      </c>
      <c r="L21" s="189">
        <v>0</v>
      </c>
      <c r="M21" s="72">
        <f t="shared" si="3"/>
        <v>0</v>
      </c>
      <c r="N21" s="192">
        <v>0</v>
      </c>
    </row>
    <row r="22" spans="2:14">
      <c r="B22" s="78"/>
      <c r="C22" s="76"/>
      <c r="D22" s="66"/>
      <c r="E22" s="79">
        <v>1</v>
      </c>
      <c r="F22" s="183">
        <v>0</v>
      </c>
      <c r="G22" s="183">
        <v>4</v>
      </c>
      <c r="H22" s="69">
        <f t="shared" si="1"/>
        <v>4</v>
      </c>
      <c r="I22" s="186">
        <v>7</v>
      </c>
      <c r="J22" s="69">
        <f t="shared" si="2"/>
        <v>11</v>
      </c>
      <c r="K22" s="189">
        <v>0</v>
      </c>
      <c r="L22" s="189">
        <v>0</v>
      </c>
      <c r="M22" s="72">
        <f t="shared" si="3"/>
        <v>0</v>
      </c>
      <c r="N22" s="192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317</v>
      </c>
      <c r="G23" s="69">
        <f>SUM(G10:G22)</f>
        <v>30</v>
      </c>
      <c r="H23" s="80">
        <f>SUM(H10:H22)</f>
        <v>347</v>
      </c>
      <c r="I23" s="69">
        <f t="shared" ref="I23:N23" si="4">SUM(I10:I22)</f>
        <v>7</v>
      </c>
      <c r="J23" s="80">
        <f>SUM(J10:J22)</f>
        <v>354</v>
      </c>
      <c r="K23" s="81">
        <f>SUM(K10:K22)</f>
        <v>159</v>
      </c>
      <c r="L23" s="81">
        <f>SUM(L10:L22)</f>
        <v>31</v>
      </c>
      <c r="M23" s="69">
        <f t="shared" si="4"/>
        <v>190</v>
      </c>
      <c r="N23" s="69">
        <f t="shared" si="4"/>
        <v>39</v>
      </c>
    </row>
    <row r="24" spans="2:14">
      <c r="B24" s="73"/>
      <c r="C24" s="73"/>
      <c r="D24" s="82"/>
      <c r="E24" s="78">
        <v>13</v>
      </c>
      <c r="F24" s="184">
        <v>400</v>
      </c>
      <c r="G24" s="184">
        <v>0</v>
      </c>
      <c r="H24" s="69">
        <f>F24+G24</f>
        <v>400</v>
      </c>
      <c r="I24" s="187">
        <v>0</v>
      </c>
      <c r="J24" s="69">
        <f t="shared" si="2"/>
        <v>400</v>
      </c>
      <c r="K24" s="190">
        <v>166</v>
      </c>
      <c r="L24" s="190">
        <v>38</v>
      </c>
      <c r="M24" s="83">
        <f t="shared" ref="M24:M36" si="5">K24+L24</f>
        <v>204</v>
      </c>
      <c r="N24" s="193">
        <v>44</v>
      </c>
    </row>
    <row r="25" spans="2:14">
      <c r="B25" s="73"/>
      <c r="C25" s="73" t="s">
        <v>0</v>
      </c>
      <c r="D25" s="82"/>
      <c r="E25" s="92">
        <v>12</v>
      </c>
      <c r="F25" s="184">
        <v>33</v>
      </c>
      <c r="G25" s="184">
        <v>0</v>
      </c>
      <c r="H25" s="69">
        <f t="shared" ref="H25:H50" si="6">F25+G25</f>
        <v>33</v>
      </c>
      <c r="I25" s="187">
        <v>0</v>
      </c>
      <c r="J25" s="69">
        <f t="shared" si="2"/>
        <v>33</v>
      </c>
      <c r="K25" s="190">
        <v>1</v>
      </c>
      <c r="L25" s="190">
        <v>0</v>
      </c>
      <c r="M25" s="83">
        <f t="shared" si="5"/>
        <v>1</v>
      </c>
      <c r="N25" s="193">
        <v>0</v>
      </c>
    </row>
    <row r="26" spans="2:14">
      <c r="B26" s="73" t="s">
        <v>7</v>
      </c>
      <c r="C26" s="78"/>
      <c r="D26" s="82"/>
      <c r="E26" s="92">
        <v>11</v>
      </c>
      <c r="F26" s="184">
        <v>20</v>
      </c>
      <c r="G26" s="184">
        <v>0</v>
      </c>
      <c r="H26" s="69">
        <f t="shared" si="6"/>
        <v>20</v>
      </c>
      <c r="I26" s="187">
        <v>0</v>
      </c>
      <c r="J26" s="69">
        <f t="shared" si="2"/>
        <v>20</v>
      </c>
      <c r="K26" s="190">
        <v>1</v>
      </c>
      <c r="L26" s="190">
        <v>1</v>
      </c>
      <c r="M26" s="83">
        <f t="shared" si="5"/>
        <v>2</v>
      </c>
      <c r="N26" s="193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184">
        <v>8</v>
      </c>
      <c r="G27" s="184">
        <v>0</v>
      </c>
      <c r="H27" s="69">
        <f t="shared" si="6"/>
        <v>8</v>
      </c>
      <c r="I27" s="187">
        <v>0</v>
      </c>
      <c r="J27" s="69">
        <f t="shared" si="2"/>
        <v>8</v>
      </c>
      <c r="K27" s="190">
        <v>2</v>
      </c>
      <c r="L27" s="190">
        <v>1</v>
      </c>
      <c r="M27" s="83">
        <f t="shared" si="5"/>
        <v>3</v>
      </c>
      <c r="N27" s="193">
        <v>2</v>
      </c>
    </row>
    <row r="28" spans="2:14">
      <c r="B28" s="73" t="s">
        <v>0</v>
      </c>
      <c r="C28" s="73"/>
      <c r="D28" s="82" t="s">
        <v>8</v>
      </c>
      <c r="E28" s="92">
        <v>9</v>
      </c>
      <c r="F28" s="184">
        <v>1</v>
      </c>
      <c r="G28" s="184">
        <v>0</v>
      </c>
      <c r="H28" s="69">
        <f t="shared" si="6"/>
        <v>1</v>
      </c>
      <c r="I28" s="187">
        <v>0</v>
      </c>
      <c r="J28" s="69">
        <f t="shared" si="2"/>
        <v>1</v>
      </c>
      <c r="K28" s="190">
        <v>1</v>
      </c>
      <c r="L28" s="190">
        <v>0</v>
      </c>
      <c r="M28" s="83">
        <f t="shared" si="5"/>
        <v>1</v>
      </c>
      <c r="N28" s="193">
        <v>0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184">
        <v>1</v>
      </c>
      <c r="G29" s="184">
        <v>0</v>
      </c>
      <c r="H29" s="69">
        <f t="shared" si="6"/>
        <v>1</v>
      </c>
      <c r="I29" s="187">
        <v>0</v>
      </c>
      <c r="J29" s="69">
        <f t="shared" si="2"/>
        <v>1</v>
      </c>
      <c r="K29" s="190">
        <v>0</v>
      </c>
      <c r="L29" s="190">
        <v>0</v>
      </c>
      <c r="M29" s="83">
        <f t="shared" si="5"/>
        <v>0</v>
      </c>
      <c r="N29" s="193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184">
        <v>1</v>
      </c>
      <c r="G30" s="184">
        <v>0</v>
      </c>
      <c r="H30" s="69">
        <f t="shared" si="6"/>
        <v>1</v>
      </c>
      <c r="I30" s="187">
        <v>0</v>
      </c>
      <c r="J30" s="69">
        <f t="shared" si="2"/>
        <v>1</v>
      </c>
      <c r="K30" s="190">
        <v>0</v>
      </c>
      <c r="L30" s="190">
        <v>2</v>
      </c>
      <c r="M30" s="83">
        <f t="shared" si="5"/>
        <v>2</v>
      </c>
      <c r="N30" s="193">
        <v>3</v>
      </c>
    </row>
    <row r="31" spans="2:14">
      <c r="B31" s="73" t="s">
        <v>0</v>
      </c>
      <c r="C31" s="73"/>
      <c r="D31" s="82" t="s">
        <v>9</v>
      </c>
      <c r="E31" s="92">
        <v>6</v>
      </c>
      <c r="F31" s="184">
        <v>3</v>
      </c>
      <c r="G31" s="184">
        <v>0</v>
      </c>
      <c r="H31" s="69">
        <f t="shared" si="6"/>
        <v>3</v>
      </c>
      <c r="I31" s="187">
        <v>0</v>
      </c>
      <c r="J31" s="69">
        <f t="shared" si="2"/>
        <v>3</v>
      </c>
      <c r="K31" s="190">
        <v>1</v>
      </c>
      <c r="L31" s="190">
        <v>1</v>
      </c>
      <c r="M31" s="83">
        <f t="shared" si="5"/>
        <v>2</v>
      </c>
      <c r="N31" s="193">
        <v>2</v>
      </c>
    </row>
    <row r="32" spans="2:14">
      <c r="B32" s="73" t="s">
        <v>9</v>
      </c>
      <c r="C32" s="79"/>
      <c r="D32" s="82"/>
      <c r="E32" s="92">
        <v>5</v>
      </c>
      <c r="F32" s="184">
        <v>2</v>
      </c>
      <c r="G32" s="184">
        <v>0</v>
      </c>
      <c r="H32" s="69">
        <f t="shared" si="6"/>
        <v>2</v>
      </c>
      <c r="I32" s="187">
        <v>0</v>
      </c>
      <c r="J32" s="69">
        <f t="shared" si="2"/>
        <v>2</v>
      </c>
      <c r="K32" s="190">
        <v>0</v>
      </c>
      <c r="L32" s="190">
        <v>0</v>
      </c>
      <c r="M32" s="83">
        <f t="shared" si="5"/>
        <v>0</v>
      </c>
      <c r="N32" s="193">
        <v>0</v>
      </c>
    </row>
    <row r="33" spans="2:14">
      <c r="B33" s="73"/>
      <c r="C33" s="73"/>
      <c r="D33" s="82"/>
      <c r="E33" s="92">
        <v>4</v>
      </c>
      <c r="F33" s="184">
        <v>1</v>
      </c>
      <c r="G33" s="184">
        <v>0</v>
      </c>
      <c r="H33" s="69">
        <f t="shared" si="6"/>
        <v>1</v>
      </c>
      <c r="I33" s="187">
        <v>0</v>
      </c>
      <c r="J33" s="69">
        <f t="shared" si="2"/>
        <v>1</v>
      </c>
      <c r="K33" s="190">
        <v>0</v>
      </c>
      <c r="L33" s="190">
        <v>0</v>
      </c>
      <c r="M33" s="83">
        <f t="shared" si="5"/>
        <v>0</v>
      </c>
      <c r="N33" s="193">
        <v>0</v>
      </c>
    </row>
    <row r="34" spans="2:14">
      <c r="B34" s="73"/>
      <c r="C34" s="73" t="s">
        <v>1</v>
      </c>
      <c r="D34" s="82"/>
      <c r="E34" s="92">
        <v>3</v>
      </c>
      <c r="F34" s="184">
        <v>0</v>
      </c>
      <c r="G34" s="184">
        <v>13</v>
      </c>
      <c r="H34" s="69">
        <f t="shared" si="6"/>
        <v>13</v>
      </c>
      <c r="I34" s="187">
        <v>0</v>
      </c>
      <c r="J34" s="69">
        <f t="shared" si="2"/>
        <v>13</v>
      </c>
      <c r="K34" s="190">
        <v>0</v>
      </c>
      <c r="L34" s="190">
        <v>0</v>
      </c>
      <c r="M34" s="83">
        <f t="shared" si="5"/>
        <v>0</v>
      </c>
      <c r="N34" s="193">
        <v>0</v>
      </c>
    </row>
    <row r="35" spans="2:14">
      <c r="B35" s="73"/>
      <c r="C35" s="73"/>
      <c r="D35" s="82"/>
      <c r="E35" s="92">
        <v>2</v>
      </c>
      <c r="F35" s="184">
        <v>0</v>
      </c>
      <c r="G35" s="184">
        <v>52</v>
      </c>
      <c r="H35" s="69">
        <f t="shared" si="6"/>
        <v>52</v>
      </c>
      <c r="I35" s="187">
        <v>0</v>
      </c>
      <c r="J35" s="69">
        <f t="shared" si="2"/>
        <v>52</v>
      </c>
      <c r="K35" s="190">
        <v>0</v>
      </c>
      <c r="L35" s="190">
        <v>2</v>
      </c>
      <c r="M35" s="83">
        <f t="shared" si="5"/>
        <v>2</v>
      </c>
      <c r="N35" s="193">
        <v>2</v>
      </c>
    </row>
    <row r="36" spans="2:14">
      <c r="B36" s="78"/>
      <c r="C36" s="78"/>
      <c r="D36" s="82"/>
      <c r="E36" s="79">
        <v>1</v>
      </c>
      <c r="F36" s="184">
        <v>0</v>
      </c>
      <c r="G36" s="184">
        <v>14</v>
      </c>
      <c r="H36" s="69">
        <f t="shared" si="6"/>
        <v>14</v>
      </c>
      <c r="I36" s="187">
        <v>12</v>
      </c>
      <c r="J36" s="69">
        <f>H36+I36</f>
        <v>26</v>
      </c>
      <c r="K36" s="190">
        <v>0</v>
      </c>
      <c r="L36" s="190">
        <v>1</v>
      </c>
      <c r="M36" s="83">
        <f t="shared" si="5"/>
        <v>1</v>
      </c>
      <c r="N36" s="193">
        <v>1</v>
      </c>
    </row>
    <row r="37" spans="2:14" ht="15" customHeight="1">
      <c r="B37" s="486" t="s">
        <v>19</v>
      </c>
      <c r="C37" s="487"/>
      <c r="D37" s="487"/>
      <c r="E37" s="488"/>
      <c r="F37" s="81">
        <f t="shared" ref="F37:N37" si="7">SUM(F24:F36)</f>
        <v>470</v>
      </c>
      <c r="G37" s="69">
        <f t="shared" si="7"/>
        <v>79</v>
      </c>
      <c r="H37" s="85">
        <f t="shared" si="7"/>
        <v>549</v>
      </c>
      <c r="I37" s="86">
        <f t="shared" si="7"/>
        <v>12</v>
      </c>
      <c r="J37" s="80">
        <f t="shared" si="7"/>
        <v>561</v>
      </c>
      <c r="K37" s="81">
        <f t="shared" si="7"/>
        <v>172</v>
      </c>
      <c r="L37" s="69">
        <f t="shared" si="7"/>
        <v>46</v>
      </c>
      <c r="M37" s="80">
        <f t="shared" si="7"/>
        <v>218</v>
      </c>
      <c r="N37" s="81">
        <f t="shared" si="7"/>
        <v>55</v>
      </c>
    </row>
    <row r="38" spans="2:14">
      <c r="B38" s="79"/>
      <c r="C38" s="79"/>
      <c r="D38" s="87"/>
      <c r="E38" s="92">
        <v>13</v>
      </c>
      <c r="F38" s="185">
        <v>2</v>
      </c>
      <c r="G38" s="185">
        <v>0</v>
      </c>
      <c r="H38" s="69">
        <f t="shared" si="6"/>
        <v>2</v>
      </c>
      <c r="I38" s="188">
        <v>0</v>
      </c>
      <c r="J38" s="69">
        <f t="shared" si="2"/>
        <v>2</v>
      </c>
      <c r="K38" s="191">
        <v>0</v>
      </c>
      <c r="L38" s="191">
        <v>0</v>
      </c>
      <c r="M38" s="83">
        <f>K38+L38</f>
        <v>0</v>
      </c>
      <c r="N38" s="194">
        <v>0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185">
        <v>0</v>
      </c>
      <c r="G39" s="185">
        <v>0</v>
      </c>
      <c r="H39" s="69">
        <f t="shared" si="6"/>
        <v>0</v>
      </c>
      <c r="I39" s="188">
        <v>0</v>
      </c>
      <c r="J39" s="69">
        <f t="shared" si="2"/>
        <v>0</v>
      </c>
      <c r="K39" s="191">
        <v>0</v>
      </c>
      <c r="L39" s="191">
        <v>1</v>
      </c>
      <c r="M39" s="83">
        <f t="shared" ref="M39:M50" si="8">K39+L39</f>
        <v>1</v>
      </c>
      <c r="N39" s="194">
        <v>1</v>
      </c>
    </row>
    <row r="40" spans="2:14">
      <c r="B40" s="73" t="s">
        <v>10</v>
      </c>
      <c r="C40" s="73"/>
      <c r="D40" s="82" t="s">
        <v>10</v>
      </c>
      <c r="E40" s="92">
        <v>11</v>
      </c>
      <c r="F40" s="185">
        <v>0</v>
      </c>
      <c r="G40" s="185">
        <v>0</v>
      </c>
      <c r="H40" s="69">
        <f t="shared" si="6"/>
        <v>0</v>
      </c>
      <c r="I40" s="188">
        <v>0</v>
      </c>
      <c r="J40" s="69">
        <f t="shared" si="2"/>
        <v>0</v>
      </c>
      <c r="K40" s="191">
        <v>0</v>
      </c>
      <c r="L40" s="191">
        <v>0</v>
      </c>
      <c r="M40" s="83">
        <f t="shared" si="8"/>
        <v>0</v>
      </c>
      <c r="N40" s="194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185">
        <v>0</v>
      </c>
      <c r="G41" s="185">
        <v>0</v>
      </c>
      <c r="H41" s="69">
        <f t="shared" si="6"/>
        <v>0</v>
      </c>
      <c r="I41" s="188">
        <v>0</v>
      </c>
      <c r="J41" s="69">
        <f t="shared" si="2"/>
        <v>0</v>
      </c>
      <c r="K41" s="191">
        <v>0</v>
      </c>
      <c r="L41" s="191">
        <v>0</v>
      </c>
      <c r="M41" s="83">
        <f t="shared" si="8"/>
        <v>0</v>
      </c>
      <c r="N41" s="194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185">
        <v>0</v>
      </c>
      <c r="G42" s="185">
        <v>0</v>
      </c>
      <c r="H42" s="69">
        <f t="shared" si="6"/>
        <v>0</v>
      </c>
      <c r="I42" s="188">
        <v>0</v>
      </c>
      <c r="J42" s="69">
        <f t="shared" si="2"/>
        <v>0</v>
      </c>
      <c r="K42" s="191">
        <v>0</v>
      </c>
      <c r="L42" s="191">
        <v>0</v>
      </c>
      <c r="M42" s="83">
        <f t="shared" si="8"/>
        <v>0</v>
      </c>
      <c r="N42" s="194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185">
        <v>0</v>
      </c>
      <c r="G43" s="185">
        <v>0</v>
      </c>
      <c r="H43" s="69">
        <f t="shared" si="6"/>
        <v>0</v>
      </c>
      <c r="I43" s="188">
        <v>0</v>
      </c>
      <c r="J43" s="69">
        <f t="shared" si="2"/>
        <v>0</v>
      </c>
      <c r="K43" s="191">
        <v>0</v>
      </c>
      <c r="L43" s="191">
        <v>0</v>
      </c>
      <c r="M43" s="83">
        <f t="shared" si="8"/>
        <v>0</v>
      </c>
      <c r="N43" s="194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185">
        <v>0</v>
      </c>
      <c r="G44" s="185">
        <v>0</v>
      </c>
      <c r="H44" s="69">
        <f t="shared" si="6"/>
        <v>0</v>
      </c>
      <c r="I44" s="188">
        <v>0</v>
      </c>
      <c r="J44" s="69">
        <f t="shared" si="2"/>
        <v>0</v>
      </c>
      <c r="K44" s="191">
        <v>0</v>
      </c>
      <c r="L44" s="191">
        <v>0</v>
      </c>
      <c r="M44" s="83">
        <f t="shared" si="8"/>
        <v>0</v>
      </c>
      <c r="N44" s="194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185">
        <v>0</v>
      </c>
      <c r="G45" s="185">
        <v>0</v>
      </c>
      <c r="H45" s="69">
        <f t="shared" si="6"/>
        <v>0</v>
      </c>
      <c r="I45" s="188">
        <v>0</v>
      </c>
      <c r="J45" s="69">
        <f t="shared" si="2"/>
        <v>0</v>
      </c>
      <c r="K45" s="191">
        <v>0</v>
      </c>
      <c r="L45" s="191">
        <v>0</v>
      </c>
      <c r="M45" s="83">
        <f t="shared" si="8"/>
        <v>0</v>
      </c>
      <c r="N45" s="194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185">
        <v>0</v>
      </c>
      <c r="G46" s="185">
        <v>0</v>
      </c>
      <c r="H46" s="69">
        <f t="shared" si="6"/>
        <v>0</v>
      </c>
      <c r="I46" s="188">
        <v>0</v>
      </c>
      <c r="J46" s="69">
        <f t="shared" si="2"/>
        <v>0</v>
      </c>
      <c r="K46" s="191">
        <v>0</v>
      </c>
      <c r="L46" s="191">
        <v>0</v>
      </c>
      <c r="M46" s="83">
        <f t="shared" si="8"/>
        <v>0</v>
      </c>
      <c r="N46" s="194">
        <v>0</v>
      </c>
    </row>
    <row r="47" spans="2:14">
      <c r="B47" s="73"/>
      <c r="C47" s="73"/>
      <c r="D47" s="82" t="s">
        <v>7</v>
      </c>
      <c r="E47" s="92">
        <v>4</v>
      </c>
      <c r="F47" s="185">
        <v>0</v>
      </c>
      <c r="G47" s="185">
        <v>0</v>
      </c>
      <c r="H47" s="69">
        <f t="shared" si="6"/>
        <v>0</v>
      </c>
      <c r="I47" s="188">
        <v>0</v>
      </c>
      <c r="J47" s="69">
        <f t="shared" si="2"/>
        <v>0</v>
      </c>
      <c r="K47" s="191">
        <v>0</v>
      </c>
      <c r="L47" s="191">
        <v>0</v>
      </c>
      <c r="M47" s="83">
        <f t="shared" si="8"/>
        <v>0</v>
      </c>
      <c r="N47" s="194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185">
        <v>0</v>
      </c>
      <c r="G48" s="185">
        <v>0</v>
      </c>
      <c r="H48" s="69">
        <f t="shared" si="6"/>
        <v>0</v>
      </c>
      <c r="I48" s="188">
        <v>0</v>
      </c>
      <c r="J48" s="69">
        <f t="shared" si="2"/>
        <v>0</v>
      </c>
      <c r="K48" s="191">
        <v>0</v>
      </c>
      <c r="L48" s="191">
        <v>0</v>
      </c>
      <c r="M48" s="83">
        <f t="shared" si="8"/>
        <v>0</v>
      </c>
      <c r="N48" s="194">
        <v>0</v>
      </c>
    </row>
    <row r="49" spans="2:14">
      <c r="B49" s="73"/>
      <c r="C49" s="73"/>
      <c r="D49" s="82" t="s">
        <v>3</v>
      </c>
      <c r="E49" s="92">
        <v>2</v>
      </c>
      <c r="F49" s="185">
        <v>0</v>
      </c>
      <c r="G49" s="185">
        <v>0</v>
      </c>
      <c r="H49" s="69">
        <f t="shared" si="6"/>
        <v>0</v>
      </c>
      <c r="I49" s="188">
        <v>0</v>
      </c>
      <c r="J49" s="69">
        <f t="shared" si="2"/>
        <v>0</v>
      </c>
      <c r="K49" s="191">
        <v>0</v>
      </c>
      <c r="L49" s="191">
        <v>0</v>
      </c>
      <c r="M49" s="83">
        <f t="shared" si="8"/>
        <v>0</v>
      </c>
      <c r="N49" s="194">
        <v>0</v>
      </c>
    </row>
    <row r="50" spans="2:14">
      <c r="B50" s="78"/>
      <c r="C50" s="82"/>
      <c r="D50" s="78"/>
      <c r="E50" s="79">
        <v>1</v>
      </c>
      <c r="F50" s="185">
        <v>0</v>
      </c>
      <c r="G50" s="185">
        <v>0</v>
      </c>
      <c r="H50" s="88">
        <f t="shared" si="6"/>
        <v>0</v>
      </c>
      <c r="I50" s="188">
        <v>0</v>
      </c>
      <c r="J50" s="88">
        <f t="shared" si="2"/>
        <v>0</v>
      </c>
      <c r="K50" s="191">
        <v>0</v>
      </c>
      <c r="L50" s="191">
        <v>0</v>
      </c>
      <c r="M50" s="89">
        <f t="shared" si="8"/>
        <v>0</v>
      </c>
      <c r="N50" s="194">
        <v>0</v>
      </c>
    </row>
    <row r="51" spans="2:14" ht="15" customHeight="1">
      <c r="B51" s="486" t="s">
        <v>20</v>
      </c>
      <c r="C51" s="487"/>
      <c r="D51" s="487"/>
      <c r="E51" s="488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0</v>
      </c>
      <c r="J51" s="69">
        <f t="shared" si="9"/>
        <v>2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1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80" t="s">
        <v>36</v>
      </c>
      <c r="C53" s="481"/>
      <c r="D53" s="481"/>
      <c r="E53" s="482"/>
      <c r="F53" s="90">
        <f>+F23+F37+F51+F52</f>
        <v>789</v>
      </c>
      <c r="G53" s="90">
        <f t="shared" ref="G53:J53" si="10">+G23+G37+G51+G52</f>
        <v>109</v>
      </c>
      <c r="H53" s="90">
        <f t="shared" si="10"/>
        <v>898</v>
      </c>
      <c r="I53" s="90">
        <f t="shared" si="10"/>
        <v>19</v>
      </c>
      <c r="J53" s="90">
        <f t="shared" si="10"/>
        <v>917</v>
      </c>
      <c r="K53" s="90">
        <f>+K23+K37+K51+K52</f>
        <v>331</v>
      </c>
      <c r="L53" s="90">
        <f t="shared" ref="L53:N53" si="11">+L23+L37+L51+L52</f>
        <v>78</v>
      </c>
      <c r="M53" s="90">
        <f t="shared" si="11"/>
        <v>409</v>
      </c>
      <c r="N53" s="90">
        <f t="shared" si="11"/>
        <v>95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V37" sqref="V37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53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280">
        <v>193</v>
      </c>
      <c r="G10" s="280"/>
      <c r="H10" s="69">
        <f>F10+G10</f>
        <v>193</v>
      </c>
      <c r="I10" s="284"/>
      <c r="J10" s="69">
        <f>H10+I10</f>
        <v>193</v>
      </c>
      <c r="K10" s="291">
        <v>204</v>
      </c>
      <c r="L10" s="291">
        <v>39</v>
      </c>
      <c r="M10" s="72">
        <f t="shared" ref="M10:M12" si="0">K10+L10</f>
        <v>243</v>
      </c>
      <c r="N10" s="295">
        <v>46</v>
      </c>
    </row>
    <row r="11" spans="2:14">
      <c r="B11" s="73" t="s">
        <v>1</v>
      </c>
      <c r="C11" s="74" t="s">
        <v>0</v>
      </c>
      <c r="D11" s="66"/>
      <c r="E11" s="75">
        <v>12</v>
      </c>
      <c r="F11" s="281">
        <v>4</v>
      </c>
      <c r="G11" s="280"/>
      <c r="H11" s="69">
        <f t="shared" ref="H11:H22" si="1">F11+G11</f>
        <v>4</v>
      </c>
      <c r="I11" s="284"/>
      <c r="J11" s="69">
        <f t="shared" ref="J11:J50" si="2">H11+I11</f>
        <v>4</v>
      </c>
      <c r="K11" s="292">
        <v>1</v>
      </c>
      <c r="L11" s="292">
        <v>0</v>
      </c>
      <c r="M11" s="72">
        <f t="shared" si="0"/>
        <v>1</v>
      </c>
      <c r="N11" s="296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81">
        <v>55</v>
      </c>
      <c r="G12" s="280"/>
      <c r="H12" s="69">
        <f t="shared" si="1"/>
        <v>55</v>
      </c>
      <c r="I12" s="284"/>
      <c r="J12" s="69">
        <f t="shared" si="2"/>
        <v>55</v>
      </c>
      <c r="K12" s="292">
        <v>0</v>
      </c>
      <c r="L12" s="292">
        <v>0</v>
      </c>
      <c r="M12" s="72">
        <f t="shared" si="0"/>
        <v>0</v>
      </c>
      <c r="N12" s="296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81">
        <v>34</v>
      </c>
      <c r="G13" s="280"/>
      <c r="H13" s="69">
        <f t="shared" si="1"/>
        <v>34</v>
      </c>
      <c r="I13" s="284"/>
      <c r="J13" s="69">
        <f t="shared" si="2"/>
        <v>34</v>
      </c>
      <c r="K13" s="292">
        <v>0</v>
      </c>
      <c r="L13" s="292">
        <v>0</v>
      </c>
      <c r="M13" s="72">
        <f>K13+L13</f>
        <v>0</v>
      </c>
      <c r="N13" s="296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81">
        <v>18</v>
      </c>
      <c r="G14" s="280"/>
      <c r="H14" s="69">
        <f t="shared" si="1"/>
        <v>18</v>
      </c>
      <c r="I14" s="284"/>
      <c r="J14" s="69">
        <f t="shared" si="2"/>
        <v>18</v>
      </c>
      <c r="K14" s="292">
        <v>0</v>
      </c>
      <c r="L14" s="292">
        <v>0</v>
      </c>
      <c r="M14" s="72">
        <f t="shared" ref="M14:M22" si="3">K14+L14</f>
        <v>0</v>
      </c>
      <c r="N14" s="296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81">
        <v>35</v>
      </c>
      <c r="G15" s="280"/>
      <c r="H15" s="69">
        <f t="shared" si="1"/>
        <v>35</v>
      </c>
      <c r="I15" s="284"/>
      <c r="J15" s="69">
        <f t="shared" si="2"/>
        <v>35</v>
      </c>
      <c r="K15" s="292">
        <v>0</v>
      </c>
      <c r="L15" s="292">
        <v>0</v>
      </c>
      <c r="M15" s="72">
        <f t="shared" si="3"/>
        <v>0</v>
      </c>
      <c r="N15" s="296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81">
        <v>14</v>
      </c>
      <c r="G16" s="280"/>
      <c r="H16" s="69">
        <f t="shared" si="1"/>
        <v>14</v>
      </c>
      <c r="I16" s="284"/>
      <c r="J16" s="69">
        <f t="shared" si="2"/>
        <v>14</v>
      </c>
      <c r="K16" s="292">
        <v>0</v>
      </c>
      <c r="L16" s="292">
        <v>0</v>
      </c>
      <c r="M16" s="72">
        <f t="shared" si="3"/>
        <v>0</v>
      </c>
      <c r="N16" s="296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81">
        <v>7</v>
      </c>
      <c r="G17" s="280"/>
      <c r="H17" s="69">
        <f t="shared" si="1"/>
        <v>7</v>
      </c>
      <c r="I17" s="284"/>
      <c r="J17" s="69">
        <f t="shared" si="2"/>
        <v>7</v>
      </c>
      <c r="K17" s="292">
        <v>0</v>
      </c>
      <c r="L17" s="292">
        <v>0</v>
      </c>
      <c r="M17" s="72">
        <f t="shared" si="3"/>
        <v>0</v>
      </c>
      <c r="N17" s="296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81">
        <v>12</v>
      </c>
      <c r="G18" s="280"/>
      <c r="H18" s="69">
        <f t="shared" si="1"/>
        <v>12</v>
      </c>
      <c r="I18" s="284"/>
      <c r="J18" s="69">
        <f t="shared" si="2"/>
        <v>12</v>
      </c>
      <c r="K18" s="292">
        <v>0</v>
      </c>
      <c r="L18" s="292">
        <v>0</v>
      </c>
      <c r="M18" s="72">
        <f t="shared" si="3"/>
        <v>0</v>
      </c>
      <c r="N18" s="296">
        <v>0</v>
      </c>
    </row>
    <row r="19" spans="2:14">
      <c r="B19" s="73"/>
      <c r="C19" s="74"/>
      <c r="D19" s="77" t="s">
        <v>12</v>
      </c>
      <c r="E19" s="75">
        <v>4</v>
      </c>
      <c r="F19" s="281">
        <v>11</v>
      </c>
      <c r="G19" s="280"/>
      <c r="H19" s="69">
        <f t="shared" si="1"/>
        <v>11</v>
      </c>
      <c r="I19" s="284"/>
      <c r="J19" s="69">
        <f t="shared" si="2"/>
        <v>11</v>
      </c>
      <c r="K19" s="292">
        <v>1</v>
      </c>
      <c r="L19" s="292">
        <v>0</v>
      </c>
      <c r="M19" s="72">
        <f t="shared" si="3"/>
        <v>1</v>
      </c>
      <c r="N19" s="296">
        <v>0</v>
      </c>
    </row>
    <row r="20" spans="2:14">
      <c r="B20" s="73"/>
      <c r="C20" s="74" t="s">
        <v>1</v>
      </c>
      <c r="D20" s="66"/>
      <c r="E20" s="75">
        <v>3</v>
      </c>
      <c r="F20" s="280">
        <v>0</v>
      </c>
      <c r="G20" s="281">
        <v>35</v>
      </c>
      <c r="H20" s="69">
        <f t="shared" si="1"/>
        <v>35</v>
      </c>
      <c r="I20" s="284"/>
      <c r="J20" s="69">
        <f t="shared" si="2"/>
        <v>35</v>
      </c>
      <c r="K20" s="292">
        <v>1</v>
      </c>
      <c r="L20" s="292">
        <v>0</v>
      </c>
      <c r="M20" s="72">
        <f t="shared" si="3"/>
        <v>1</v>
      </c>
      <c r="N20" s="296">
        <v>0</v>
      </c>
    </row>
    <row r="21" spans="2:14">
      <c r="B21" s="73"/>
      <c r="C21" s="74"/>
      <c r="D21" s="66"/>
      <c r="E21" s="75">
        <v>2</v>
      </c>
      <c r="F21" s="280">
        <v>0</v>
      </c>
      <c r="G21" s="281">
        <v>40</v>
      </c>
      <c r="H21" s="69">
        <f t="shared" si="1"/>
        <v>40</v>
      </c>
      <c r="I21" s="284"/>
      <c r="J21" s="69">
        <f t="shared" si="2"/>
        <v>40</v>
      </c>
      <c r="K21" s="292">
        <v>0</v>
      </c>
      <c r="L21" s="292">
        <v>2</v>
      </c>
      <c r="M21" s="72">
        <f t="shared" si="3"/>
        <v>2</v>
      </c>
      <c r="N21" s="296">
        <v>4</v>
      </c>
    </row>
    <row r="22" spans="2:14">
      <c r="B22" s="78"/>
      <c r="C22" s="76"/>
      <c r="D22" s="66"/>
      <c r="E22" s="79">
        <v>1</v>
      </c>
      <c r="F22" s="280">
        <v>0</v>
      </c>
      <c r="G22" s="281">
        <v>25</v>
      </c>
      <c r="H22" s="69">
        <f t="shared" si="1"/>
        <v>25</v>
      </c>
      <c r="I22" s="284">
        <v>17</v>
      </c>
      <c r="J22" s="69">
        <f t="shared" si="2"/>
        <v>42</v>
      </c>
      <c r="K22" s="292">
        <v>0</v>
      </c>
      <c r="L22" s="292">
        <v>0</v>
      </c>
      <c r="M22" s="72">
        <f t="shared" si="3"/>
        <v>0</v>
      </c>
      <c r="N22" s="296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383</v>
      </c>
      <c r="G23" s="69">
        <f>SUM(G10:G22)</f>
        <v>100</v>
      </c>
      <c r="H23" s="80">
        <f>SUM(H10:H22)</f>
        <v>483</v>
      </c>
      <c r="I23" s="69">
        <f t="shared" ref="I23:N23" si="4">SUM(I10:I22)</f>
        <v>17</v>
      </c>
      <c r="J23" s="80">
        <f>SUM(J10:J22)</f>
        <v>500</v>
      </c>
      <c r="K23" s="81">
        <f>SUM(K10:K22)</f>
        <v>207</v>
      </c>
      <c r="L23" s="81">
        <f>SUM(L10:L22)</f>
        <v>41</v>
      </c>
      <c r="M23" s="69">
        <f t="shared" si="4"/>
        <v>248</v>
      </c>
      <c r="N23" s="69">
        <f t="shared" si="4"/>
        <v>50</v>
      </c>
    </row>
    <row r="24" spans="2:14">
      <c r="B24" s="73"/>
      <c r="C24" s="73"/>
      <c r="D24" s="82"/>
      <c r="E24" s="78">
        <v>13</v>
      </c>
      <c r="F24" s="282">
        <v>437</v>
      </c>
      <c r="G24" s="282"/>
      <c r="H24" s="69">
        <f>F24+G24</f>
        <v>437</v>
      </c>
      <c r="I24" s="285"/>
      <c r="J24" s="69">
        <f t="shared" si="2"/>
        <v>437</v>
      </c>
      <c r="K24" s="293">
        <v>325</v>
      </c>
      <c r="L24" s="293">
        <v>99</v>
      </c>
      <c r="M24" s="83">
        <f t="shared" ref="M24:M36" si="5">K24+L24</f>
        <v>424</v>
      </c>
      <c r="N24" s="297">
        <v>117</v>
      </c>
    </row>
    <row r="25" spans="2:14">
      <c r="B25" s="73"/>
      <c r="C25" s="73" t="s">
        <v>0</v>
      </c>
      <c r="D25" s="82"/>
      <c r="E25" s="75">
        <v>12</v>
      </c>
      <c r="F25" s="282">
        <v>4</v>
      </c>
      <c r="G25" s="282"/>
      <c r="H25" s="69">
        <f t="shared" ref="H25:H50" si="6">F25+G25</f>
        <v>4</v>
      </c>
      <c r="I25" s="285"/>
      <c r="J25" s="69">
        <f t="shared" si="2"/>
        <v>4</v>
      </c>
      <c r="K25" s="293">
        <v>1</v>
      </c>
      <c r="L25" s="293">
        <v>0</v>
      </c>
      <c r="M25" s="83">
        <f t="shared" si="5"/>
        <v>1</v>
      </c>
      <c r="N25" s="298">
        <v>0</v>
      </c>
    </row>
    <row r="26" spans="2:14">
      <c r="B26" s="73" t="s">
        <v>7</v>
      </c>
      <c r="C26" s="78"/>
      <c r="D26" s="82"/>
      <c r="E26" s="75">
        <v>11</v>
      </c>
      <c r="F26" s="282">
        <v>36</v>
      </c>
      <c r="G26" s="282"/>
      <c r="H26" s="69">
        <f t="shared" si="6"/>
        <v>36</v>
      </c>
      <c r="I26" s="285"/>
      <c r="J26" s="69">
        <f t="shared" si="2"/>
        <v>36</v>
      </c>
      <c r="K26" s="293">
        <v>3</v>
      </c>
      <c r="L26" s="293">
        <v>0</v>
      </c>
      <c r="M26" s="83">
        <f t="shared" si="5"/>
        <v>3</v>
      </c>
      <c r="N26" s="298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82">
        <v>45</v>
      </c>
      <c r="G27" s="282"/>
      <c r="H27" s="69">
        <f t="shared" si="6"/>
        <v>45</v>
      </c>
      <c r="I27" s="285"/>
      <c r="J27" s="69">
        <f t="shared" si="2"/>
        <v>45</v>
      </c>
      <c r="K27" s="293">
        <v>0</v>
      </c>
      <c r="L27" s="293">
        <v>0</v>
      </c>
      <c r="M27" s="83">
        <f t="shared" si="5"/>
        <v>0</v>
      </c>
      <c r="N27" s="298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282">
        <v>24</v>
      </c>
      <c r="G28" s="282"/>
      <c r="H28" s="69">
        <f t="shared" si="6"/>
        <v>24</v>
      </c>
      <c r="I28" s="285"/>
      <c r="J28" s="69">
        <f t="shared" si="2"/>
        <v>24</v>
      </c>
      <c r="K28" s="293">
        <v>1</v>
      </c>
      <c r="L28" s="293">
        <v>0</v>
      </c>
      <c r="M28" s="83">
        <f t="shared" si="5"/>
        <v>1</v>
      </c>
      <c r="N28" s="298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82">
        <v>32</v>
      </c>
      <c r="G29" s="282"/>
      <c r="H29" s="69">
        <f t="shared" si="6"/>
        <v>32</v>
      </c>
      <c r="I29" s="285"/>
      <c r="J29" s="69">
        <f t="shared" si="2"/>
        <v>32</v>
      </c>
      <c r="K29" s="293">
        <v>0</v>
      </c>
      <c r="L29" s="293">
        <v>0</v>
      </c>
      <c r="M29" s="83">
        <f t="shared" si="5"/>
        <v>0</v>
      </c>
      <c r="N29" s="298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82">
        <v>25</v>
      </c>
      <c r="G30" s="282"/>
      <c r="H30" s="69">
        <f t="shared" si="6"/>
        <v>25</v>
      </c>
      <c r="I30" s="285"/>
      <c r="J30" s="69">
        <f t="shared" si="2"/>
        <v>25</v>
      </c>
      <c r="K30" s="293">
        <v>0</v>
      </c>
      <c r="L30" s="293">
        <v>0</v>
      </c>
      <c r="M30" s="83">
        <f t="shared" si="5"/>
        <v>0</v>
      </c>
      <c r="N30" s="298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82">
        <v>10</v>
      </c>
      <c r="G31" s="282"/>
      <c r="H31" s="69">
        <f t="shared" si="6"/>
        <v>10</v>
      </c>
      <c r="I31" s="285"/>
      <c r="J31" s="69">
        <f t="shared" si="2"/>
        <v>10</v>
      </c>
      <c r="K31" s="293">
        <v>0</v>
      </c>
      <c r="L31" s="293">
        <v>1</v>
      </c>
      <c r="M31" s="83">
        <f t="shared" si="5"/>
        <v>1</v>
      </c>
      <c r="N31" s="298">
        <v>2</v>
      </c>
    </row>
    <row r="32" spans="2:14">
      <c r="B32" s="73" t="s">
        <v>9</v>
      </c>
      <c r="C32" s="79"/>
      <c r="D32" s="82"/>
      <c r="E32" s="75">
        <v>5</v>
      </c>
      <c r="F32" s="282">
        <v>4</v>
      </c>
      <c r="G32" s="282"/>
      <c r="H32" s="69">
        <f t="shared" si="6"/>
        <v>4</v>
      </c>
      <c r="I32" s="285"/>
      <c r="J32" s="69">
        <f t="shared" si="2"/>
        <v>4</v>
      </c>
      <c r="K32" s="293">
        <v>0</v>
      </c>
      <c r="L32" s="293">
        <v>1</v>
      </c>
      <c r="M32" s="83">
        <f t="shared" si="5"/>
        <v>1</v>
      </c>
      <c r="N32" s="298">
        <v>1</v>
      </c>
    </row>
    <row r="33" spans="2:14">
      <c r="B33" s="73"/>
      <c r="C33" s="73"/>
      <c r="D33" s="82"/>
      <c r="E33" s="75">
        <v>4</v>
      </c>
      <c r="F33" s="282">
        <v>16</v>
      </c>
      <c r="G33" s="282"/>
      <c r="H33" s="69">
        <f t="shared" si="6"/>
        <v>16</v>
      </c>
      <c r="I33" s="285"/>
      <c r="J33" s="69">
        <f t="shared" si="2"/>
        <v>16</v>
      </c>
      <c r="K33" s="293">
        <v>2</v>
      </c>
      <c r="L33" s="293">
        <v>0</v>
      </c>
      <c r="M33" s="83">
        <f t="shared" si="5"/>
        <v>2</v>
      </c>
      <c r="N33" s="298">
        <v>0</v>
      </c>
    </row>
    <row r="34" spans="2:14">
      <c r="B34" s="73"/>
      <c r="C34" s="73" t="s">
        <v>1</v>
      </c>
      <c r="D34" s="82"/>
      <c r="E34" s="75">
        <v>3</v>
      </c>
      <c r="F34" s="282">
        <v>0</v>
      </c>
      <c r="G34" s="282">
        <v>33</v>
      </c>
      <c r="H34" s="69">
        <f t="shared" si="6"/>
        <v>33</v>
      </c>
      <c r="I34" s="285"/>
      <c r="J34" s="69">
        <f t="shared" si="2"/>
        <v>33</v>
      </c>
      <c r="K34" s="293">
        <v>0</v>
      </c>
      <c r="L34" s="293">
        <v>0</v>
      </c>
      <c r="M34" s="83">
        <f t="shared" si="5"/>
        <v>0</v>
      </c>
      <c r="N34" s="298">
        <v>0</v>
      </c>
    </row>
    <row r="35" spans="2:14">
      <c r="B35" s="73"/>
      <c r="C35" s="73"/>
      <c r="D35" s="82"/>
      <c r="E35" s="75">
        <v>2</v>
      </c>
      <c r="F35" s="282">
        <v>0</v>
      </c>
      <c r="G35" s="282">
        <v>60</v>
      </c>
      <c r="H35" s="69">
        <f t="shared" si="6"/>
        <v>60</v>
      </c>
      <c r="I35" s="285"/>
      <c r="J35" s="69">
        <f t="shared" si="2"/>
        <v>60</v>
      </c>
      <c r="K35" s="293">
        <v>0</v>
      </c>
      <c r="L35" s="293">
        <v>0</v>
      </c>
      <c r="M35" s="83">
        <f t="shared" si="5"/>
        <v>0</v>
      </c>
      <c r="N35" s="298">
        <v>0</v>
      </c>
    </row>
    <row r="36" spans="2:14">
      <c r="B36" s="78"/>
      <c r="C36" s="78"/>
      <c r="D36" s="82"/>
      <c r="E36" s="79">
        <v>1</v>
      </c>
      <c r="F36" s="282">
        <v>0</v>
      </c>
      <c r="G36" s="282">
        <v>48</v>
      </c>
      <c r="H36" s="69">
        <f t="shared" si="6"/>
        <v>48</v>
      </c>
      <c r="I36" s="286">
        <v>70</v>
      </c>
      <c r="J36" s="69">
        <f>H36+I36</f>
        <v>118</v>
      </c>
      <c r="K36" s="293">
        <v>1</v>
      </c>
      <c r="L36" s="293">
        <v>2</v>
      </c>
      <c r="M36" s="83">
        <f t="shared" si="5"/>
        <v>3</v>
      </c>
      <c r="N36" s="298">
        <v>3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633</v>
      </c>
      <c r="G37" s="69">
        <f t="shared" si="7"/>
        <v>141</v>
      </c>
      <c r="H37" s="85">
        <f t="shared" si="7"/>
        <v>774</v>
      </c>
      <c r="I37" s="86">
        <f t="shared" si="7"/>
        <v>70</v>
      </c>
      <c r="J37" s="80">
        <f t="shared" si="7"/>
        <v>844</v>
      </c>
      <c r="K37" s="81">
        <f t="shared" si="7"/>
        <v>333</v>
      </c>
      <c r="L37" s="69">
        <f t="shared" si="7"/>
        <v>103</v>
      </c>
      <c r="M37" s="80">
        <f t="shared" si="7"/>
        <v>436</v>
      </c>
      <c r="N37" s="81">
        <f t="shared" si="7"/>
        <v>123</v>
      </c>
    </row>
    <row r="38" spans="2:14">
      <c r="B38" s="79"/>
      <c r="C38" s="79"/>
      <c r="D38" s="87"/>
      <c r="E38" s="75">
        <v>13</v>
      </c>
      <c r="F38" s="283">
        <v>1</v>
      </c>
      <c r="G38" s="283"/>
      <c r="H38" s="69">
        <f t="shared" si="6"/>
        <v>1</v>
      </c>
      <c r="I38" s="287"/>
      <c r="J38" s="69">
        <f t="shared" si="2"/>
        <v>1</v>
      </c>
      <c r="K38" s="294">
        <v>2</v>
      </c>
      <c r="L38" s="294">
        <v>1</v>
      </c>
      <c r="M38" s="83">
        <f>K38+L38</f>
        <v>3</v>
      </c>
      <c r="N38" s="299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83">
        <v>0</v>
      </c>
      <c r="G39" s="283"/>
      <c r="H39" s="69">
        <f t="shared" si="6"/>
        <v>0</v>
      </c>
      <c r="I39" s="287"/>
      <c r="J39" s="69">
        <f t="shared" si="2"/>
        <v>0</v>
      </c>
      <c r="K39" s="294">
        <v>0</v>
      </c>
      <c r="L39" s="294">
        <v>0</v>
      </c>
      <c r="M39" s="83">
        <f t="shared" ref="M39:M50" si="8">K39+L39</f>
        <v>0</v>
      </c>
      <c r="N39" s="300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83">
        <v>0</v>
      </c>
      <c r="G40" s="283"/>
      <c r="H40" s="69">
        <f t="shared" si="6"/>
        <v>0</v>
      </c>
      <c r="I40" s="287"/>
      <c r="J40" s="69">
        <f t="shared" si="2"/>
        <v>0</v>
      </c>
      <c r="K40" s="294">
        <v>0</v>
      </c>
      <c r="L40" s="294">
        <v>0</v>
      </c>
      <c r="M40" s="83">
        <f t="shared" si="8"/>
        <v>0</v>
      </c>
      <c r="N40" s="300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83">
        <v>0</v>
      </c>
      <c r="G41" s="283"/>
      <c r="H41" s="69">
        <f t="shared" si="6"/>
        <v>0</v>
      </c>
      <c r="I41" s="287"/>
      <c r="J41" s="69">
        <f t="shared" si="2"/>
        <v>0</v>
      </c>
      <c r="K41" s="294">
        <v>0</v>
      </c>
      <c r="L41" s="294">
        <v>1</v>
      </c>
      <c r="M41" s="83">
        <f t="shared" si="8"/>
        <v>1</v>
      </c>
      <c r="N41" s="300">
        <v>2</v>
      </c>
    </row>
    <row r="42" spans="2:14">
      <c r="B42" s="73" t="s">
        <v>4</v>
      </c>
      <c r="C42" s="73"/>
      <c r="D42" s="82" t="s">
        <v>27</v>
      </c>
      <c r="E42" s="75">
        <v>9</v>
      </c>
      <c r="F42" s="283">
        <v>0</v>
      </c>
      <c r="G42" s="283"/>
      <c r="H42" s="69">
        <f t="shared" si="6"/>
        <v>0</v>
      </c>
      <c r="I42" s="287"/>
      <c r="J42" s="69">
        <f t="shared" si="2"/>
        <v>0</v>
      </c>
      <c r="K42" s="294">
        <v>0</v>
      </c>
      <c r="L42" s="294">
        <v>0</v>
      </c>
      <c r="M42" s="83">
        <f t="shared" si="8"/>
        <v>0</v>
      </c>
      <c r="N42" s="300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83">
        <v>0</v>
      </c>
      <c r="G43" s="283"/>
      <c r="H43" s="69">
        <f t="shared" si="6"/>
        <v>0</v>
      </c>
      <c r="I43" s="287"/>
      <c r="J43" s="69">
        <f t="shared" si="2"/>
        <v>0</v>
      </c>
      <c r="K43" s="294">
        <v>0</v>
      </c>
      <c r="L43" s="294">
        <v>0</v>
      </c>
      <c r="M43" s="83">
        <f t="shared" si="8"/>
        <v>0</v>
      </c>
      <c r="N43" s="300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83">
        <v>0</v>
      </c>
      <c r="G44" s="283"/>
      <c r="H44" s="69">
        <f t="shared" si="6"/>
        <v>0</v>
      </c>
      <c r="I44" s="287"/>
      <c r="J44" s="69">
        <f t="shared" si="2"/>
        <v>0</v>
      </c>
      <c r="K44" s="294">
        <v>0</v>
      </c>
      <c r="L44" s="294">
        <v>0</v>
      </c>
      <c r="M44" s="83">
        <f t="shared" si="8"/>
        <v>0</v>
      </c>
      <c r="N44" s="300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83">
        <v>0</v>
      </c>
      <c r="G45" s="283"/>
      <c r="H45" s="69">
        <f t="shared" si="6"/>
        <v>0</v>
      </c>
      <c r="I45" s="287"/>
      <c r="J45" s="69">
        <f t="shared" si="2"/>
        <v>0</v>
      </c>
      <c r="K45" s="294">
        <v>0</v>
      </c>
      <c r="L45" s="294">
        <v>0</v>
      </c>
      <c r="M45" s="83">
        <f t="shared" si="8"/>
        <v>0</v>
      </c>
      <c r="N45" s="300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83">
        <v>0</v>
      </c>
      <c r="G46" s="283"/>
      <c r="H46" s="69">
        <f t="shared" si="6"/>
        <v>0</v>
      </c>
      <c r="I46" s="287"/>
      <c r="J46" s="69">
        <f t="shared" si="2"/>
        <v>0</v>
      </c>
      <c r="K46" s="294">
        <v>0</v>
      </c>
      <c r="L46" s="294">
        <v>0</v>
      </c>
      <c r="M46" s="83">
        <f t="shared" si="8"/>
        <v>0</v>
      </c>
      <c r="N46" s="300">
        <v>0</v>
      </c>
    </row>
    <row r="47" spans="2:14">
      <c r="B47" s="73"/>
      <c r="C47" s="73"/>
      <c r="D47" s="82" t="s">
        <v>7</v>
      </c>
      <c r="E47" s="75">
        <v>4</v>
      </c>
      <c r="F47" s="283">
        <v>0</v>
      </c>
      <c r="G47" s="283"/>
      <c r="H47" s="69">
        <f t="shared" si="6"/>
        <v>0</v>
      </c>
      <c r="I47" s="287"/>
      <c r="J47" s="69">
        <f t="shared" si="2"/>
        <v>0</v>
      </c>
      <c r="K47" s="294">
        <v>0</v>
      </c>
      <c r="L47" s="294">
        <v>0</v>
      </c>
      <c r="M47" s="83">
        <f t="shared" si="8"/>
        <v>0</v>
      </c>
      <c r="N47" s="300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83">
        <v>0</v>
      </c>
      <c r="G48" s="283">
        <v>0</v>
      </c>
      <c r="H48" s="69">
        <f t="shared" si="6"/>
        <v>0</v>
      </c>
      <c r="I48" s="287"/>
      <c r="J48" s="69">
        <f t="shared" si="2"/>
        <v>0</v>
      </c>
      <c r="K48" s="294">
        <v>0</v>
      </c>
      <c r="L48" s="294">
        <v>0</v>
      </c>
      <c r="M48" s="83">
        <f t="shared" si="8"/>
        <v>0</v>
      </c>
      <c r="N48" s="300">
        <v>0</v>
      </c>
    </row>
    <row r="49" spans="2:14">
      <c r="B49" s="73"/>
      <c r="C49" s="73"/>
      <c r="D49" s="82" t="s">
        <v>3</v>
      </c>
      <c r="E49" s="75">
        <v>2</v>
      </c>
      <c r="F49" s="283">
        <v>0</v>
      </c>
      <c r="G49" s="283">
        <v>0</v>
      </c>
      <c r="H49" s="69">
        <f t="shared" si="6"/>
        <v>0</v>
      </c>
      <c r="I49" s="287"/>
      <c r="J49" s="69">
        <f t="shared" si="2"/>
        <v>0</v>
      </c>
      <c r="K49" s="294">
        <v>0</v>
      </c>
      <c r="L49" s="294">
        <v>0</v>
      </c>
      <c r="M49" s="83">
        <f t="shared" si="8"/>
        <v>0</v>
      </c>
      <c r="N49" s="300">
        <v>0</v>
      </c>
    </row>
    <row r="50" spans="2:14">
      <c r="B50" s="78"/>
      <c r="C50" s="82"/>
      <c r="D50" s="78"/>
      <c r="E50" s="79">
        <v>1</v>
      </c>
      <c r="F50" s="283">
        <v>0</v>
      </c>
      <c r="G50" s="283">
        <v>0</v>
      </c>
      <c r="H50" s="88">
        <f t="shared" si="6"/>
        <v>0</v>
      </c>
      <c r="I50" s="288">
        <v>9</v>
      </c>
      <c r="J50" s="88">
        <f t="shared" si="2"/>
        <v>9</v>
      </c>
      <c r="K50" s="294">
        <v>0</v>
      </c>
      <c r="L50" s="294">
        <v>0</v>
      </c>
      <c r="M50" s="89">
        <f t="shared" si="8"/>
        <v>0</v>
      </c>
      <c r="N50" s="300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1</v>
      </c>
      <c r="G51" s="69">
        <f t="shared" si="9"/>
        <v>0</v>
      </c>
      <c r="H51" s="69">
        <f t="shared" si="9"/>
        <v>1</v>
      </c>
      <c r="I51" s="69">
        <f t="shared" si="9"/>
        <v>9</v>
      </c>
      <c r="J51" s="69">
        <f t="shared" si="9"/>
        <v>10</v>
      </c>
      <c r="K51" s="69">
        <f t="shared" si="9"/>
        <v>2</v>
      </c>
      <c r="L51" s="69">
        <f t="shared" si="9"/>
        <v>2</v>
      </c>
      <c r="M51" s="69">
        <f t="shared" si="9"/>
        <v>4</v>
      </c>
      <c r="N51" s="69">
        <f t="shared" si="9"/>
        <v>3</v>
      </c>
    </row>
    <row r="52" spans="2:14">
      <c r="B52" s="486" t="s">
        <v>34</v>
      </c>
      <c r="C52" s="487"/>
      <c r="D52" s="487"/>
      <c r="E52" s="488"/>
      <c r="F52" s="289">
        <v>0</v>
      </c>
      <c r="G52" s="289">
        <v>0</v>
      </c>
      <c r="H52" s="289">
        <v>0</v>
      </c>
      <c r="I52" s="289">
        <v>0</v>
      </c>
      <c r="J52" s="289">
        <v>0</v>
      </c>
      <c r="K52" s="290">
        <v>3</v>
      </c>
      <c r="L52" s="290">
        <v>3</v>
      </c>
      <c r="M52" s="289">
        <v>6</v>
      </c>
      <c r="N52" s="290">
        <v>6</v>
      </c>
    </row>
    <row r="53" spans="2:14" ht="15" customHeight="1">
      <c r="B53" s="506" t="s">
        <v>36</v>
      </c>
      <c r="C53" s="506"/>
      <c r="D53" s="506"/>
      <c r="E53" s="506"/>
      <c r="F53" s="90">
        <f>+F23+F37+F51+F52</f>
        <v>1017</v>
      </c>
      <c r="G53" s="90">
        <f t="shared" ref="G53:J53" si="10">+G23+G37+G51+G52</f>
        <v>241</v>
      </c>
      <c r="H53" s="90">
        <f t="shared" si="10"/>
        <v>1258</v>
      </c>
      <c r="I53" s="90">
        <f t="shared" si="10"/>
        <v>96</v>
      </c>
      <c r="J53" s="90">
        <f t="shared" si="10"/>
        <v>1354</v>
      </c>
      <c r="K53" s="90">
        <f>+K23+K37+K51+K52</f>
        <v>545</v>
      </c>
      <c r="L53" s="90">
        <f t="shared" ref="L53:N53" si="11">+L23+L37+L51+L52</f>
        <v>149</v>
      </c>
      <c r="M53" s="90">
        <f t="shared" si="11"/>
        <v>694</v>
      </c>
      <c r="N53" s="90">
        <f t="shared" si="11"/>
        <v>182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V29" sqref="V29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54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301">
        <v>568</v>
      </c>
      <c r="G10" s="301">
        <v>0</v>
      </c>
      <c r="H10" s="69">
        <f>F10+G10</f>
        <v>568</v>
      </c>
      <c r="I10" s="305">
        <v>0</v>
      </c>
      <c r="J10" s="69">
        <f>H10+I10</f>
        <v>568</v>
      </c>
      <c r="K10" s="308">
        <v>328</v>
      </c>
      <c r="L10" s="308">
        <v>38</v>
      </c>
      <c r="M10" s="72">
        <f t="shared" ref="M10:M12" si="0">K10+L10</f>
        <v>366</v>
      </c>
      <c r="N10" s="311">
        <v>41</v>
      </c>
    </row>
    <row r="11" spans="2:14">
      <c r="B11" s="73" t="s">
        <v>1</v>
      </c>
      <c r="C11" s="74" t="s">
        <v>0</v>
      </c>
      <c r="D11" s="66"/>
      <c r="E11" s="75">
        <v>12</v>
      </c>
      <c r="F11" s="301">
        <v>39</v>
      </c>
      <c r="G11" s="301">
        <v>0</v>
      </c>
      <c r="H11" s="69">
        <f t="shared" ref="H11:H22" si="1">F11+G11</f>
        <v>39</v>
      </c>
      <c r="I11" s="305">
        <v>0</v>
      </c>
      <c r="J11" s="69">
        <f t="shared" ref="J11:J50" si="2">H11+I11</f>
        <v>39</v>
      </c>
      <c r="K11" s="308">
        <v>1</v>
      </c>
      <c r="L11" s="308">
        <v>0</v>
      </c>
      <c r="M11" s="72">
        <f t="shared" si="0"/>
        <v>1</v>
      </c>
      <c r="N11" s="31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01">
        <v>79</v>
      </c>
      <c r="G12" s="301">
        <v>0</v>
      </c>
      <c r="H12" s="69">
        <f t="shared" si="1"/>
        <v>79</v>
      </c>
      <c r="I12" s="305">
        <v>0</v>
      </c>
      <c r="J12" s="69">
        <f t="shared" si="2"/>
        <v>79</v>
      </c>
      <c r="K12" s="308">
        <v>0</v>
      </c>
      <c r="L12" s="308">
        <v>0</v>
      </c>
      <c r="M12" s="72">
        <f t="shared" si="0"/>
        <v>0</v>
      </c>
      <c r="N12" s="31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01">
        <v>73</v>
      </c>
      <c r="G13" s="301">
        <v>0</v>
      </c>
      <c r="H13" s="69">
        <f t="shared" si="1"/>
        <v>73</v>
      </c>
      <c r="I13" s="305">
        <v>0</v>
      </c>
      <c r="J13" s="69">
        <f t="shared" si="2"/>
        <v>73</v>
      </c>
      <c r="K13" s="308">
        <v>1</v>
      </c>
      <c r="L13" s="308">
        <v>0</v>
      </c>
      <c r="M13" s="72">
        <f>K13+L13</f>
        <v>1</v>
      </c>
      <c r="N13" s="31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01">
        <v>11</v>
      </c>
      <c r="G14" s="301">
        <v>0</v>
      </c>
      <c r="H14" s="69">
        <f t="shared" si="1"/>
        <v>11</v>
      </c>
      <c r="I14" s="305">
        <v>0</v>
      </c>
      <c r="J14" s="69">
        <f t="shared" si="2"/>
        <v>11</v>
      </c>
      <c r="K14" s="308">
        <v>1</v>
      </c>
      <c r="L14" s="308">
        <v>0</v>
      </c>
      <c r="M14" s="72">
        <f t="shared" ref="M14:M22" si="3">K14+L14</f>
        <v>1</v>
      </c>
      <c r="N14" s="31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01">
        <v>29</v>
      </c>
      <c r="G15" s="301">
        <v>0</v>
      </c>
      <c r="H15" s="69">
        <f t="shared" si="1"/>
        <v>29</v>
      </c>
      <c r="I15" s="305">
        <v>0</v>
      </c>
      <c r="J15" s="69">
        <f t="shared" si="2"/>
        <v>29</v>
      </c>
      <c r="K15" s="308">
        <v>2</v>
      </c>
      <c r="L15" s="308">
        <v>0</v>
      </c>
      <c r="M15" s="72">
        <f t="shared" si="3"/>
        <v>2</v>
      </c>
      <c r="N15" s="31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01">
        <v>14</v>
      </c>
      <c r="G16" s="301">
        <v>0</v>
      </c>
      <c r="H16" s="69">
        <f t="shared" si="1"/>
        <v>14</v>
      </c>
      <c r="I16" s="305">
        <v>0</v>
      </c>
      <c r="J16" s="69">
        <f t="shared" si="2"/>
        <v>14</v>
      </c>
      <c r="K16" s="308">
        <v>0</v>
      </c>
      <c r="L16" s="308">
        <v>1</v>
      </c>
      <c r="M16" s="72">
        <f t="shared" si="3"/>
        <v>1</v>
      </c>
      <c r="N16" s="311">
        <v>1</v>
      </c>
    </row>
    <row r="17" spans="2:14">
      <c r="B17" s="73" t="s">
        <v>7</v>
      </c>
      <c r="C17" s="76"/>
      <c r="D17" s="77" t="s">
        <v>4</v>
      </c>
      <c r="E17" s="75">
        <v>6</v>
      </c>
      <c r="F17" s="301">
        <v>12</v>
      </c>
      <c r="G17" s="301">
        <v>0</v>
      </c>
      <c r="H17" s="69">
        <f t="shared" si="1"/>
        <v>12</v>
      </c>
      <c r="I17" s="305">
        <v>0</v>
      </c>
      <c r="J17" s="69">
        <f t="shared" si="2"/>
        <v>12</v>
      </c>
      <c r="K17" s="308">
        <v>0</v>
      </c>
      <c r="L17" s="308">
        <v>0</v>
      </c>
      <c r="M17" s="72">
        <f t="shared" si="3"/>
        <v>0</v>
      </c>
      <c r="N17" s="31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01">
        <v>0</v>
      </c>
      <c r="G18" s="301">
        <v>0</v>
      </c>
      <c r="H18" s="69">
        <f t="shared" si="1"/>
        <v>0</v>
      </c>
      <c r="I18" s="305">
        <v>0</v>
      </c>
      <c r="J18" s="69">
        <f t="shared" si="2"/>
        <v>0</v>
      </c>
      <c r="K18" s="308">
        <v>0</v>
      </c>
      <c r="L18" s="308">
        <v>0</v>
      </c>
      <c r="M18" s="72">
        <f t="shared" si="3"/>
        <v>0</v>
      </c>
      <c r="N18" s="311">
        <v>0</v>
      </c>
    </row>
    <row r="19" spans="2:14">
      <c r="B19" s="73"/>
      <c r="C19" s="74"/>
      <c r="D19" s="77" t="s">
        <v>12</v>
      </c>
      <c r="E19" s="75">
        <v>4</v>
      </c>
      <c r="F19" s="301">
        <v>7</v>
      </c>
      <c r="G19" s="301">
        <v>0</v>
      </c>
      <c r="H19" s="69">
        <f t="shared" si="1"/>
        <v>7</v>
      </c>
      <c r="I19" s="305">
        <v>0</v>
      </c>
      <c r="J19" s="69">
        <f t="shared" si="2"/>
        <v>7</v>
      </c>
      <c r="K19" s="308">
        <v>0</v>
      </c>
      <c r="L19" s="308">
        <v>0</v>
      </c>
      <c r="M19" s="72">
        <f t="shared" si="3"/>
        <v>0</v>
      </c>
      <c r="N19" s="311">
        <v>0</v>
      </c>
    </row>
    <row r="20" spans="2:14">
      <c r="B20" s="73"/>
      <c r="C20" s="74" t="s">
        <v>1</v>
      </c>
      <c r="D20" s="66"/>
      <c r="E20" s="75">
        <v>3</v>
      </c>
      <c r="F20" s="301">
        <v>0</v>
      </c>
      <c r="G20" s="301">
        <v>20</v>
      </c>
      <c r="H20" s="69">
        <f t="shared" si="1"/>
        <v>20</v>
      </c>
      <c r="I20" s="305">
        <v>0</v>
      </c>
      <c r="J20" s="69">
        <f t="shared" si="2"/>
        <v>20</v>
      </c>
      <c r="K20" s="308">
        <v>0</v>
      </c>
      <c r="L20" s="308">
        <v>0</v>
      </c>
      <c r="M20" s="72">
        <f t="shared" si="3"/>
        <v>0</v>
      </c>
      <c r="N20" s="311">
        <v>0</v>
      </c>
    </row>
    <row r="21" spans="2:14">
      <c r="B21" s="73"/>
      <c r="C21" s="74"/>
      <c r="D21" s="66"/>
      <c r="E21" s="75">
        <v>2</v>
      </c>
      <c r="F21" s="301">
        <v>0</v>
      </c>
      <c r="G21" s="301">
        <v>64</v>
      </c>
      <c r="H21" s="69">
        <f t="shared" si="1"/>
        <v>64</v>
      </c>
      <c r="I21" s="305">
        <v>0</v>
      </c>
      <c r="J21" s="69">
        <f t="shared" si="2"/>
        <v>64</v>
      </c>
      <c r="K21" s="308">
        <v>0</v>
      </c>
      <c r="L21" s="308">
        <v>0</v>
      </c>
      <c r="M21" s="72">
        <f t="shared" si="3"/>
        <v>0</v>
      </c>
      <c r="N21" s="311">
        <v>0</v>
      </c>
    </row>
    <row r="22" spans="2:14">
      <c r="B22" s="78"/>
      <c r="C22" s="76"/>
      <c r="D22" s="66"/>
      <c r="E22" s="79">
        <v>1</v>
      </c>
      <c r="F22" s="301">
        <v>0</v>
      </c>
      <c r="G22" s="301">
        <v>35</v>
      </c>
      <c r="H22" s="69">
        <f t="shared" si="1"/>
        <v>35</v>
      </c>
      <c r="I22" s="305">
        <v>29</v>
      </c>
      <c r="J22" s="69">
        <f t="shared" si="2"/>
        <v>64</v>
      </c>
      <c r="K22" s="308">
        <v>0</v>
      </c>
      <c r="L22" s="308">
        <v>1</v>
      </c>
      <c r="M22" s="72">
        <f t="shared" si="3"/>
        <v>1</v>
      </c>
      <c r="N22" s="311">
        <v>1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832</v>
      </c>
      <c r="G23" s="69">
        <f>SUM(G10:G22)</f>
        <v>119</v>
      </c>
      <c r="H23" s="80">
        <f>SUM(H10:H22)</f>
        <v>951</v>
      </c>
      <c r="I23" s="69">
        <f t="shared" ref="I23:N23" si="4">SUM(I10:I22)</f>
        <v>29</v>
      </c>
      <c r="J23" s="80">
        <f>SUM(J10:J22)</f>
        <v>980</v>
      </c>
      <c r="K23" s="81">
        <f>SUM(K10:K22)</f>
        <v>333</v>
      </c>
      <c r="L23" s="81">
        <f>SUM(L10:L22)</f>
        <v>40</v>
      </c>
      <c r="M23" s="69">
        <f t="shared" si="4"/>
        <v>373</v>
      </c>
      <c r="N23" s="69">
        <f t="shared" si="4"/>
        <v>43</v>
      </c>
    </row>
    <row r="24" spans="2:14">
      <c r="B24" s="73"/>
      <c r="C24" s="73"/>
      <c r="D24" s="82"/>
      <c r="E24" s="78">
        <v>13</v>
      </c>
      <c r="F24" s="302">
        <v>923</v>
      </c>
      <c r="G24" s="302">
        <v>0</v>
      </c>
      <c r="H24" s="69">
        <f>F24+G24</f>
        <v>923</v>
      </c>
      <c r="I24" s="306">
        <v>0</v>
      </c>
      <c r="J24" s="69">
        <f t="shared" si="2"/>
        <v>923</v>
      </c>
      <c r="K24" s="309">
        <v>459</v>
      </c>
      <c r="L24" s="309">
        <v>65</v>
      </c>
      <c r="M24" s="83">
        <f t="shared" ref="M24:M36" si="5">K24+L24</f>
        <v>524</v>
      </c>
      <c r="N24" s="312">
        <v>71</v>
      </c>
    </row>
    <row r="25" spans="2:14">
      <c r="B25" s="73"/>
      <c r="C25" s="73" t="s">
        <v>0</v>
      </c>
      <c r="D25" s="82"/>
      <c r="E25" s="75">
        <v>12</v>
      </c>
      <c r="F25" s="302">
        <v>38</v>
      </c>
      <c r="G25" s="302">
        <v>0</v>
      </c>
      <c r="H25" s="69">
        <f t="shared" ref="H25:H50" si="6">F25+G25</f>
        <v>38</v>
      </c>
      <c r="I25" s="306">
        <v>0</v>
      </c>
      <c r="J25" s="69">
        <f t="shared" si="2"/>
        <v>38</v>
      </c>
      <c r="K25" s="309">
        <v>1</v>
      </c>
      <c r="L25" s="309">
        <v>0</v>
      </c>
      <c r="M25" s="83">
        <f t="shared" si="5"/>
        <v>1</v>
      </c>
      <c r="N25" s="312">
        <v>0</v>
      </c>
    </row>
    <row r="26" spans="2:14">
      <c r="B26" s="73" t="s">
        <v>7</v>
      </c>
      <c r="C26" s="78"/>
      <c r="D26" s="82"/>
      <c r="E26" s="75">
        <v>11</v>
      </c>
      <c r="F26" s="302">
        <v>67</v>
      </c>
      <c r="G26" s="302">
        <v>0</v>
      </c>
      <c r="H26" s="69">
        <f t="shared" si="6"/>
        <v>67</v>
      </c>
      <c r="I26" s="306">
        <v>0</v>
      </c>
      <c r="J26" s="69">
        <f t="shared" si="2"/>
        <v>67</v>
      </c>
      <c r="K26" s="309">
        <v>2</v>
      </c>
      <c r="L26" s="309">
        <v>0</v>
      </c>
      <c r="M26" s="83">
        <f t="shared" si="5"/>
        <v>2</v>
      </c>
      <c r="N26" s="312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02">
        <v>65</v>
      </c>
      <c r="G27" s="302">
        <v>0</v>
      </c>
      <c r="H27" s="69">
        <f t="shared" si="6"/>
        <v>65</v>
      </c>
      <c r="I27" s="306">
        <v>0</v>
      </c>
      <c r="J27" s="69">
        <f t="shared" si="2"/>
        <v>65</v>
      </c>
      <c r="K27" s="309">
        <v>4</v>
      </c>
      <c r="L27" s="309">
        <v>0</v>
      </c>
      <c r="M27" s="83">
        <f t="shared" si="5"/>
        <v>4</v>
      </c>
      <c r="N27" s="312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02">
        <v>22</v>
      </c>
      <c r="G28" s="302">
        <v>0</v>
      </c>
      <c r="H28" s="69">
        <f t="shared" si="6"/>
        <v>22</v>
      </c>
      <c r="I28" s="306">
        <v>0</v>
      </c>
      <c r="J28" s="69">
        <f t="shared" si="2"/>
        <v>22</v>
      </c>
      <c r="K28" s="309">
        <v>0</v>
      </c>
      <c r="L28" s="309">
        <v>0</v>
      </c>
      <c r="M28" s="83">
        <f t="shared" si="5"/>
        <v>0</v>
      </c>
      <c r="N28" s="312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02">
        <v>43</v>
      </c>
      <c r="G29" s="302">
        <v>0</v>
      </c>
      <c r="H29" s="69">
        <f t="shared" si="6"/>
        <v>43</v>
      </c>
      <c r="I29" s="306">
        <v>0</v>
      </c>
      <c r="J29" s="69">
        <f t="shared" si="2"/>
        <v>43</v>
      </c>
      <c r="K29" s="309">
        <v>1</v>
      </c>
      <c r="L29" s="309">
        <v>0</v>
      </c>
      <c r="M29" s="83">
        <f t="shared" si="5"/>
        <v>1</v>
      </c>
      <c r="N29" s="312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02">
        <v>22</v>
      </c>
      <c r="G30" s="302">
        <v>0</v>
      </c>
      <c r="H30" s="69">
        <f t="shared" si="6"/>
        <v>22</v>
      </c>
      <c r="I30" s="306">
        <v>0</v>
      </c>
      <c r="J30" s="69">
        <f t="shared" si="2"/>
        <v>22</v>
      </c>
      <c r="K30" s="309">
        <v>2</v>
      </c>
      <c r="L30" s="309">
        <v>1</v>
      </c>
      <c r="M30" s="83">
        <f t="shared" si="5"/>
        <v>3</v>
      </c>
      <c r="N30" s="312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302">
        <v>18</v>
      </c>
      <c r="G31" s="302">
        <v>0</v>
      </c>
      <c r="H31" s="69">
        <f t="shared" si="6"/>
        <v>18</v>
      </c>
      <c r="I31" s="306">
        <v>0</v>
      </c>
      <c r="J31" s="69">
        <f t="shared" si="2"/>
        <v>18</v>
      </c>
      <c r="K31" s="309">
        <v>0</v>
      </c>
      <c r="L31" s="309">
        <v>0</v>
      </c>
      <c r="M31" s="83">
        <f t="shared" si="5"/>
        <v>0</v>
      </c>
      <c r="N31" s="312">
        <v>0</v>
      </c>
    </row>
    <row r="32" spans="2:14">
      <c r="B32" s="73" t="s">
        <v>9</v>
      </c>
      <c r="C32" s="79"/>
      <c r="D32" s="82"/>
      <c r="E32" s="75">
        <v>5</v>
      </c>
      <c r="F32" s="302">
        <v>3</v>
      </c>
      <c r="G32" s="302">
        <v>0</v>
      </c>
      <c r="H32" s="69">
        <f t="shared" si="6"/>
        <v>3</v>
      </c>
      <c r="I32" s="306">
        <v>0</v>
      </c>
      <c r="J32" s="69">
        <f t="shared" si="2"/>
        <v>3</v>
      </c>
      <c r="K32" s="309">
        <v>2</v>
      </c>
      <c r="L32" s="309">
        <v>1</v>
      </c>
      <c r="M32" s="83">
        <f t="shared" si="5"/>
        <v>3</v>
      </c>
      <c r="N32" s="312">
        <v>1</v>
      </c>
    </row>
    <row r="33" spans="2:14">
      <c r="B33" s="73"/>
      <c r="C33" s="73"/>
      <c r="D33" s="82"/>
      <c r="E33" s="75">
        <v>4</v>
      </c>
      <c r="F33" s="302">
        <v>6</v>
      </c>
      <c r="G33" s="302">
        <v>0</v>
      </c>
      <c r="H33" s="69">
        <f t="shared" si="6"/>
        <v>6</v>
      </c>
      <c r="I33" s="306">
        <v>0</v>
      </c>
      <c r="J33" s="69">
        <f t="shared" si="2"/>
        <v>6</v>
      </c>
      <c r="K33" s="309">
        <v>0</v>
      </c>
      <c r="L33" s="309">
        <v>0</v>
      </c>
      <c r="M33" s="83">
        <f t="shared" si="5"/>
        <v>0</v>
      </c>
      <c r="N33" s="312">
        <v>0</v>
      </c>
    </row>
    <row r="34" spans="2:14">
      <c r="B34" s="73"/>
      <c r="C34" s="73" t="s">
        <v>1</v>
      </c>
      <c r="D34" s="82"/>
      <c r="E34" s="75">
        <v>3</v>
      </c>
      <c r="F34" s="302">
        <v>0</v>
      </c>
      <c r="G34" s="302">
        <v>15</v>
      </c>
      <c r="H34" s="69">
        <f t="shared" si="6"/>
        <v>15</v>
      </c>
      <c r="I34" s="306">
        <v>0</v>
      </c>
      <c r="J34" s="69">
        <f t="shared" si="2"/>
        <v>15</v>
      </c>
      <c r="K34" s="309">
        <v>1</v>
      </c>
      <c r="L34" s="309">
        <v>0</v>
      </c>
      <c r="M34" s="83">
        <f t="shared" si="5"/>
        <v>1</v>
      </c>
      <c r="N34" s="312">
        <v>0</v>
      </c>
    </row>
    <row r="35" spans="2:14">
      <c r="B35" s="73"/>
      <c r="C35" s="73"/>
      <c r="D35" s="82"/>
      <c r="E35" s="75">
        <v>2</v>
      </c>
      <c r="F35" s="302">
        <v>0</v>
      </c>
      <c r="G35" s="302">
        <v>55</v>
      </c>
      <c r="H35" s="69">
        <f t="shared" si="6"/>
        <v>55</v>
      </c>
      <c r="I35" s="306">
        <v>0</v>
      </c>
      <c r="J35" s="69">
        <f t="shared" si="2"/>
        <v>55</v>
      </c>
      <c r="K35" s="309">
        <v>0</v>
      </c>
      <c r="L35" s="309">
        <v>0</v>
      </c>
      <c r="M35" s="83">
        <f t="shared" si="5"/>
        <v>0</v>
      </c>
      <c r="N35" s="312">
        <v>0</v>
      </c>
    </row>
    <row r="36" spans="2:14">
      <c r="B36" s="78"/>
      <c r="C36" s="78"/>
      <c r="D36" s="82"/>
      <c r="E36" s="79">
        <v>1</v>
      </c>
      <c r="F36" s="302">
        <v>0</v>
      </c>
      <c r="G36" s="302">
        <v>59</v>
      </c>
      <c r="H36" s="69">
        <f t="shared" si="6"/>
        <v>59</v>
      </c>
      <c r="I36" s="306">
        <v>136</v>
      </c>
      <c r="J36" s="69">
        <f>H36+I36</f>
        <v>195</v>
      </c>
      <c r="K36" s="309">
        <v>1</v>
      </c>
      <c r="L36" s="309">
        <v>1</v>
      </c>
      <c r="M36" s="83">
        <f t="shared" si="5"/>
        <v>2</v>
      </c>
      <c r="N36" s="312">
        <v>1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1207</v>
      </c>
      <c r="G37" s="69">
        <f t="shared" si="7"/>
        <v>129</v>
      </c>
      <c r="H37" s="85">
        <f t="shared" si="7"/>
        <v>1336</v>
      </c>
      <c r="I37" s="86">
        <f t="shared" si="7"/>
        <v>136</v>
      </c>
      <c r="J37" s="80">
        <f t="shared" si="7"/>
        <v>1472</v>
      </c>
      <c r="K37" s="81">
        <f t="shared" si="7"/>
        <v>473</v>
      </c>
      <c r="L37" s="69">
        <f t="shared" si="7"/>
        <v>68</v>
      </c>
      <c r="M37" s="80">
        <f t="shared" si="7"/>
        <v>541</v>
      </c>
      <c r="N37" s="81">
        <f t="shared" si="7"/>
        <v>74</v>
      </c>
    </row>
    <row r="38" spans="2:14">
      <c r="B38" s="79"/>
      <c r="C38" s="79"/>
      <c r="D38" s="87"/>
      <c r="E38" s="75">
        <v>13</v>
      </c>
      <c r="F38" s="303">
        <v>10</v>
      </c>
      <c r="G38" s="303">
        <v>0</v>
      </c>
      <c r="H38" s="69">
        <f t="shared" si="6"/>
        <v>10</v>
      </c>
      <c r="I38" s="307">
        <v>0</v>
      </c>
      <c r="J38" s="69">
        <f t="shared" si="2"/>
        <v>10</v>
      </c>
      <c r="K38" s="310">
        <v>3</v>
      </c>
      <c r="L38" s="310">
        <v>0</v>
      </c>
      <c r="M38" s="83">
        <f>K38+L38</f>
        <v>3</v>
      </c>
      <c r="N38" s="313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03">
        <v>0</v>
      </c>
      <c r="G39" s="303">
        <v>0</v>
      </c>
      <c r="H39" s="69">
        <f t="shared" si="6"/>
        <v>0</v>
      </c>
      <c r="I39" s="307">
        <v>0</v>
      </c>
      <c r="J39" s="69">
        <f t="shared" si="2"/>
        <v>0</v>
      </c>
      <c r="K39" s="310">
        <v>1</v>
      </c>
      <c r="L39" s="310">
        <v>0</v>
      </c>
      <c r="M39" s="83">
        <f t="shared" ref="M39:M50" si="8">K39+L39</f>
        <v>1</v>
      </c>
      <c r="N39" s="313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03">
        <v>0</v>
      </c>
      <c r="G40" s="303">
        <v>0</v>
      </c>
      <c r="H40" s="69">
        <f t="shared" si="6"/>
        <v>0</v>
      </c>
      <c r="I40" s="307">
        <v>0</v>
      </c>
      <c r="J40" s="69">
        <f t="shared" si="2"/>
        <v>0</v>
      </c>
      <c r="K40" s="310">
        <v>0</v>
      </c>
      <c r="L40" s="310">
        <v>0</v>
      </c>
      <c r="M40" s="83">
        <f t="shared" si="8"/>
        <v>0</v>
      </c>
      <c r="N40" s="313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03">
        <v>0</v>
      </c>
      <c r="G41" s="303">
        <v>0</v>
      </c>
      <c r="H41" s="69">
        <f t="shared" si="6"/>
        <v>0</v>
      </c>
      <c r="I41" s="307">
        <v>0</v>
      </c>
      <c r="J41" s="69">
        <f t="shared" si="2"/>
        <v>0</v>
      </c>
      <c r="K41" s="310">
        <v>0</v>
      </c>
      <c r="L41" s="310">
        <v>0</v>
      </c>
      <c r="M41" s="83">
        <f t="shared" si="8"/>
        <v>0</v>
      </c>
      <c r="N41" s="313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03">
        <v>0</v>
      </c>
      <c r="G42" s="303">
        <v>0</v>
      </c>
      <c r="H42" s="69">
        <f t="shared" si="6"/>
        <v>0</v>
      </c>
      <c r="I42" s="307">
        <v>0</v>
      </c>
      <c r="J42" s="69">
        <f t="shared" si="2"/>
        <v>0</v>
      </c>
      <c r="K42" s="310">
        <v>0</v>
      </c>
      <c r="L42" s="310">
        <v>0</v>
      </c>
      <c r="M42" s="83">
        <f t="shared" si="8"/>
        <v>0</v>
      </c>
      <c r="N42" s="313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03">
        <v>0</v>
      </c>
      <c r="G43" s="303">
        <v>0</v>
      </c>
      <c r="H43" s="69">
        <f t="shared" si="6"/>
        <v>0</v>
      </c>
      <c r="I43" s="307">
        <v>0</v>
      </c>
      <c r="J43" s="69">
        <f t="shared" si="2"/>
        <v>0</v>
      </c>
      <c r="K43" s="310">
        <v>0</v>
      </c>
      <c r="L43" s="310">
        <v>0</v>
      </c>
      <c r="M43" s="83">
        <f t="shared" si="8"/>
        <v>0</v>
      </c>
      <c r="N43" s="313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03">
        <v>0</v>
      </c>
      <c r="G44" s="303">
        <v>0</v>
      </c>
      <c r="H44" s="69">
        <f t="shared" si="6"/>
        <v>0</v>
      </c>
      <c r="I44" s="307">
        <v>0</v>
      </c>
      <c r="J44" s="69">
        <f t="shared" si="2"/>
        <v>0</v>
      </c>
      <c r="K44" s="310">
        <v>0</v>
      </c>
      <c r="L44" s="310">
        <v>0</v>
      </c>
      <c r="M44" s="83">
        <f t="shared" si="8"/>
        <v>0</v>
      </c>
      <c r="N44" s="313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03">
        <v>0</v>
      </c>
      <c r="G45" s="303">
        <v>0</v>
      </c>
      <c r="H45" s="69">
        <f t="shared" si="6"/>
        <v>0</v>
      </c>
      <c r="I45" s="307">
        <v>0</v>
      </c>
      <c r="J45" s="69">
        <f t="shared" si="2"/>
        <v>0</v>
      </c>
      <c r="K45" s="310">
        <v>0</v>
      </c>
      <c r="L45" s="310">
        <v>0</v>
      </c>
      <c r="M45" s="83">
        <f t="shared" si="8"/>
        <v>0</v>
      </c>
      <c r="N45" s="313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03">
        <v>0</v>
      </c>
      <c r="G46" s="303">
        <v>0</v>
      </c>
      <c r="H46" s="69">
        <f t="shared" si="6"/>
        <v>0</v>
      </c>
      <c r="I46" s="307">
        <v>0</v>
      </c>
      <c r="J46" s="69">
        <f t="shared" si="2"/>
        <v>0</v>
      </c>
      <c r="K46" s="310">
        <v>1</v>
      </c>
      <c r="L46" s="310">
        <v>0</v>
      </c>
      <c r="M46" s="83">
        <f t="shared" si="8"/>
        <v>1</v>
      </c>
      <c r="N46" s="313">
        <v>0</v>
      </c>
    </row>
    <row r="47" spans="2:14">
      <c r="B47" s="73"/>
      <c r="C47" s="73"/>
      <c r="D47" s="82" t="s">
        <v>7</v>
      </c>
      <c r="E47" s="75">
        <v>4</v>
      </c>
      <c r="F47" s="303">
        <v>0</v>
      </c>
      <c r="G47" s="303">
        <v>0</v>
      </c>
      <c r="H47" s="69">
        <f t="shared" si="6"/>
        <v>0</v>
      </c>
      <c r="I47" s="307">
        <v>0</v>
      </c>
      <c r="J47" s="69">
        <f t="shared" si="2"/>
        <v>0</v>
      </c>
      <c r="K47" s="310">
        <v>0</v>
      </c>
      <c r="L47" s="310">
        <v>0</v>
      </c>
      <c r="M47" s="83">
        <f t="shared" si="8"/>
        <v>0</v>
      </c>
      <c r="N47" s="313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03">
        <v>0</v>
      </c>
      <c r="G48" s="303">
        <v>0</v>
      </c>
      <c r="H48" s="69">
        <f t="shared" si="6"/>
        <v>0</v>
      </c>
      <c r="I48" s="307">
        <v>0</v>
      </c>
      <c r="J48" s="69">
        <f t="shared" si="2"/>
        <v>0</v>
      </c>
      <c r="K48" s="310">
        <v>0</v>
      </c>
      <c r="L48" s="310">
        <v>0</v>
      </c>
      <c r="M48" s="83">
        <f t="shared" si="8"/>
        <v>0</v>
      </c>
      <c r="N48" s="313">
        <v>0</v>
      </c>
    </row>
    <row r="49" spans="2:14">
      <c r="B49" s="73"/>
      <c r="C49" s="73"/>
      <c r="D49" s="82" t="s">
        <v>3</v>
      </c>
      <c r="E49" s="75">
        <v>2</v>
      </c>
      <c r="F49" s="303">
        <v>0</v>
      </c>
      <c r="G49" s="303">
        <v>0</v>
      </c>
      <c r="H49" s="69">
        <f t="shared" si="6"/>
        <v>0</v>
      </c>
      <c r="I49" s="307">
        <v>0</v>
      </c>
      <c r="J49" s="69">
        <f t="shared" si="2"/>
        <v>0</v>
      </c>
      <c r="K49" s="310">
        <v>0</v>
      </c>
      <c r="L49" s="310">
        <v>0</v>
      </c>
      <c r="M49" s="83">
        <f t="shared" si="8"/>
        <v>0</v>
      </c>
      <c r="N49" s="313">
        <v>0</v>
      </c>
    </row>
    <row r="50" spans="2:14">
      <c r="B50" s="78"/>
      <c r="C50" s="82"/>
      <c r="D50" s="78"/>
      <c r="E50" s="79">
        <v>1</v>
      </c>
      <c r="F50" s="303">
        <v>0</v>
      </c>
      <c r="G50" s="303">
        <v>0</v>
      </c>
      <c r="H50" s="88">
        <f t="shared" si="6"/>
        <v>0</v>
      </c>
      <c r="I50" s="307">
        <v>16</v>
      </c>
      <c r="J50" s="88">
        <f t="shared" si="2"/>
        <v>16</v>
      </c>
      <c r="K50" s="310">
        <v>0</v>
      </c>
      <c r="L50" s="310">
        <v>0</v>
      </c>
      <c r="M50" s="89">
        <f t="shared" si="8"/>
        <v>0</v>
      </c>
      <c r="N50" s="313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10</v>
      </c>
      <c r="G51" s="69">
        <f t="shared" si="9"/>
        <v>0</v>
      </c>
      <c r="H51" s="69">
        <f t="shared" si="9"/>
        <v>10</v>
      </c>
      <c r="I51" s="69">
        <f t="shared" si="9"/>
        <v>16</v>
      </c>
      <c r="J51" s="69">
        <f t="shared" si="9"/>
        <v>26</v>
      </c>
      <c r="K51" s="69">
        <f t="shared" si="9"/>
        <v>5</v>
      </c>
      <c r="L51" s="69">
        <f t="shared" si="9"/>
        <v>0</v>
      </c>
      <c r="M51" s="69">
        <f t="shared" si="9"/>
        <v>5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304">
        <v>0</v>
      </c>
      <c r="G52" s="304">
        <v>0</v>
      </c>
      <c r="H52" s="304">
        <v>0</v>
      </c>
      <c r="I52" s="304">
        <v>0</v>
      </c>
      <c r="J52" s="304">
        <v>0</v>
      </c>
      <c r="K52" s="304">
        <v>0</v>
      </c>
      <c r="L52" s="304">
        <v>3</v>
      </c>
      <c r="M52" s="304">
        <v>3</v>
      </c>
      <c r="N52" s="304">
        <v>6</v>
      </c>
    </row>
    <row r="53" spans="2:14" ht="15" customHeight="1">
      <c r="B53" s="506" t="s">
        <v>36</v>
      </c>
      <c r="C53" s="506"/>
      <c r="D53" s="506"/>
      <c r="E53" s="506"/>
      <c r="F53" s="90">
        <f>+F23+F37+F51+F52</f>
        <v>2049</v>
      </c>
      <c r="G53" s="90">
        <f t="shared" ref="G53:J53" si="10">+G23+G37+G51+G52</f>
        <v>248</v>
      </c>
      <c r="H53" s="90">
        <f t="shared" si="10"/>
        <v>2297</v>
      </c>
      <c r="I53" s="90">
        <f t="shared" si="10"/>
        <v>181</v>
      </c>
      <c r="J53" s="90">
        <f t="shared" si="10"/>
        <v>2478</v>
      </c>
      <c r="K53" s="90">
        <f>+K23+K37+K51+K52</f>
        <v>811</v>
      </c>
      <c r="L53" s="90">
        <f t="shared" ref="L53:N53" si="11">+L23+L37+L51+L52</f>
        <v>111</v>
      </c>
      <c r="M53" s="90">
        <f t="shared" si="11"/>
        <v>922</v>
      </c>
      <c r="N53" s="90">
        <f t="shared" si="11"/>
        <v>123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7" zoomScaleNormal="100" zoomScaleSheetLayoutView="100" workbookViewId="0">
      <selection activeCell="P42" sqref="P42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55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/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112">
        <v>238</v>
      </c>
      <c r="G10" s="112">
        <v>5</v>
      </c>
      <c r="H10" s="69">
        <f>F10+G10</f>
        <v>243</v>
      </c>
      <c r="I10" s="113">
        <v>0</v>
      </c>
      <c r="J10" s="69">
        <f>H10+I10</f>
        <v>243</v>
      </c>
      <c r="K10" s="114">
        <v>379</v>
      </c>
      <c r="L10" s="114">
        <v>39</v>
      </c>
      <c r="M10" s="72">
        <f t="shared" ref="M10:M12" si="0">K10+L10</f>
        <v>418</v>
      </c>
      <c r="N10" s="115">
        <v>42</v>
      </c>
    </row>
    <row r="11" spans="2:14">
      <c r="B11" s="73" t="s">
        <v>1</v>
      </c>
      <c r="C11" s="74" t="s">
        <v>0</v>
      </c>
      <c r="D11" s="66"/>
      <c r="E11" s="75">
        <v>12</v>
      </c>
      <c r="F11" s="112">
        <v>5</v>
      </c>
      <c r="G11" s="112">
        <v>0</v>
      </c>
      <c r="H11" s="69">
        <f t="shared" ref="H11:H22" si="1">F11+G11</f>
        <v>5</v>
      </c>
      <c r="I11" s="113">
        <v>0</v>
      </c>
      <c r="J11" s="69">
        <f t="shared" ref="J11:J50" si="2">H11+I11</f>
        <v>5</v>
      </c>
      <c r="K11" s="114">
        <v>2</v>
      </c>
      <c r="L11" s="114">
        <v>0</v>
      </c>
      <c r="M11" s="72">
        <f t="shared" si="0"/>
        <v>2</v>
      </c>
      <c r="N11" s="115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112">
        <v>35</v>
      </c>
      <c r="G12" s="112">
        <v>1</v>
      </c>
      <c r="H12" s="69">
        <f t="shared" si="1"/>
        <v>36</v>
      </c>
      <c r="I12" s="113">
        <v>0</v>
      </c>
      <c r="J12" s="69">
        <f t="shared" si="2"/>
        <v>36</v>
      </c>
      <c r="K12" s="114">
        <v>0</v>
      </c>
      <c r="L12" s="114">
        <v>0</v>
      </c>
      <c r="M12" s="72">
        <f t="shared" si="0"/>
        <v>0</v>
      </c>
      <c r="N12" s="115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112">
        <v>19</v>
      </c>
      <c r="G13" s="112">
        <v>1</v>
      </c>
      <c r="H13" s="69">
        <f t="shared" si="1"/>
        <v>20</v>
      </c>
      <c r="I13" s="113">
        <v>0</v>
      </c>
      <c r="J13" s="69">
        <f t="shared" si="2"/>
        <v>20</v>
      </c>
      <c r="K13" s="114">
        <v>0</v>
      </c>
      <c r="L13" s="114">
        <v>0</v>
      </c>
      <c r="M13" s="72">
        <f>K13+L13</f>
        <v>0</v>
      </c>
      <c r="N13" s="115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112">
        <v>19</v>
      </c>
      <c r="G14" s="112">
        <v>0</v>
      </c>
      <c r="H14" s="69">
        <f t="shared" si="1"/>
        <v>19</v>
      </c>
      <c r="I14" s="113">
        <v>0</v>
      </c>
      <c r="J14" s="69">
        <f t="shared" si="2"/>
        <v>19</v>
      </c>
      <c r="K14" s="114">
        <v>1</v>
      </c>
      <c r="L14" s="114">
        <v>0</v>
      </c>
      <c r="M14" s="72">
        <f t="shared" ref="M14:M22" si="3">K14+L14</f>
        <v>1</v>
      </c>
      <c r="N14" s="115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12">
        <v>42</v>
      </c>
      <c r="G15" s="112">
        <v>0</v>
      </c>
      <c r="H15" s="69">
        <f t="shared" si="1"/>
        <v>42</v>
      </c>
      <c r="I15" s="113">
        <v>0</v>
      </c>
      <c r="J15" s="69">
        <f t="shared" si="2"/>
        <v>42</v>
      </c>
      <c r="K15" s="114">
        <v>0</v>
      </c>
      <c r="L15" s="114">
        <v>0</v>
      </c>
      <c r="M15" s="72">
        <f t="shared" si="3"/>
        <v>0</v>
      </c>
      <c r="N15" s="115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112">
        <v>9</v>
      </c>
      <c r="G16" s="112">
        <v>0</v>
      </c>
      <c r="H16" s="69">
        <f t="shared" si="1"/>
        <v>9</v>
      </c>
      <c r="I16" s="113">
        <v>0</v>
      </c>
      <c r="J16" s="69">
        <f t="shared" si="2"/>
        <v>9</v>
      </c>
      <c r="K16" s="114">
        <v>0</v>
      </c>
      <c r="L16" s="114">
        <v>0</v>
      </c>
      <c r="M16" s="72">
        <f t="shared" si="3"/>
        <v>0</v>
      </c>
      <c r="N16" s="115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112">
        <v>1</v>
      </c>
      <c r="G17" s="112">
        <v>1</v>
      </c>
      <c r="H17" s="69">
        <f t="shared" si="1"/>
        <v>2</v>
      </c>
      <c r="I17" s="113">
        <v>0</v>
      </c>
      <c r="J17" s="69">
        <f t="shared" si="2"/>
        <v>2</v>
      </c>
      <c r="K17" s="114">
        <v>0</v>
      </c>
      <c r="L17" s="114">
        <v>0</v>
      </c>
      <c r="M17" s="72">
        <f t="shared" si="3"/>
        <v>0</v>
      </c>
      <c r="N17" s="115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112">
        <v>0</v>
      </c>
      <c r="G18" s="112">
        <v>0</v>
      </c>
      <c r="H18" s="69">
        <f t="shared" si="1"/>
        <v>0</v>
      </c>
      <c r="I18" s="113">
        <v>0</v>
      </c>
      <c r="J18" s="69">
        <f t="shared" si="2"/>
        <v>0</v>
      </c>
      <c r="K18" s="114">
        <v>0</v>
      </c>
      <c r="L18" s="114">
        <v>0</v>
      </c>
      <c r="M18" s="72">
        <f t="shared" si="3"/>
        <v>0</v>
      </c>
      <c r="N18" s="115">
        <v>0</v>
      </c>
    </row>
    <row r="19" spans="2:14">
      <c r="B19" s="73"/>
      <c r="C19" s="74"/>
      <c r="D19" s="77" t="s">
        <v>12</v>
      </c>
      <c r="E19" s="75">
        <v>4</v>
      </c>
      <c r="F19" s="112">
        <v>1</v>
      </c>
      <c r="G19" s="112">
        <v>0</v>
      </c>
      <c r="H19" s="69">
        <f t="shared" si="1"/>
        <v>1</v>
      </c>
      <c r="I19" s="113">
        <v>0</v>
      </c>
      <c r="J19" s="69">
        <f t="shared" si="2"/>
        <v>1</v>
      </c>
      <c r="K19" s="114">
        <v>1</v>
      </c>
      <c r="L19" s="114">
        <v>0</v>
      </c>
      <c r="M19" s="72">
        <f t="shared" si="3"/>
        <v>1</v>
      </c>
      <c r="N19" s="115">
        <v>0</v>
      </c>
    </row>
    <row r="20" spans="2:14">
      <c r="B20" s="73"/>
      <c r="C20" s="74" t="s">
        <v>1</v>
      </c>
      <c r="D20" s="66"/>
      <c r="E20" s="75">
        <v>3</v>
      </c>
      <c r="F20" s="112">
        <v>0</v>
      </c>
      <c r="G20" s="112">
        <v>14</v>
      </c>
      <c r="H20" s="69">
        <f t="shared" si="1"/>
        <v>14</v>
      </c>
      <c r="I20" s="113">
        <v>0</v>
      </c>
      <c r="J20" s="69">
        <f t="shared" si="2"/>
        <v>14</v>
      </c>
      <c r="K20" s="114">
        <v>0</v>
      </c>
      <c r="L20" s="114">
        <v>0</v>
      </c>
      <c r="M20" s="72">
        <f t="shared" si="3"/>
        <v>0</v>
      </c>
      <c r="N20" s="115">
        <v>0</v>
      </c>
    </row>
    <row r="21" spans="2:14">
      <c r="B21" s="73"/>
      <c r="C21" s="74"/>
      <c r="D21" s="66"/>
      <c r="E21" s="75">
        <v>2</v>
      </c>
      <c r="F21" s="112">
        <v>0</v>
      </c>
      <c r="G21" s="112">
        <v>48</v>
      </c>
      <c r="H21" s="69">
        <f t="shared" si="1"/>
        <v>48</v>
      </c>
      <c r="I21" s="113">
        <v>0</v>
      </c>
      <c r="J21" s="69">
        <f t="shared" si="2"/>
        <v>48</v>
      </c>
      <c r="K21" s="114">
        <v>0</v>
      </c>
      <c r="L21" s="114">
        <v>0</v>
      </c>
      <c r="M21" s="72">
        <f t="shared" si="3"/>
        <v>0</v>
      </c>
      <c r="N21" s="115">
        <v>0</v>
      </c>
    </row>
    <row r="22" spans="2:14">
      <c r="B22" s="78"/>
      <c r="C22" s="76"/>
      <c r="D22" s="66"/>
      <c r="E22" s="79">
        <v>1</v>
      </c>
      <c r="F22" s="112">
        <v>0</v>
      </c>
      <c r="G22" s="112">
        <v>5</v>
      </c>
      <c r="H22" s="69">
        <f t="shared" si="1"/>
        <v>5</v>
      </c>
      <c r="I22" s="113">
        <v>29</v>
      </c>
      <c r="J22" s="69">
        <f t="shared" si="2"/>
        <v>34</v>
      </c>
      <c r="K22" s="114">
        <v>0</v>
      </c>
      <c r="L22" s="114">
        <v>0</v>
      </c>
      <c r="M22" s="72">
        <f t="shared" si="3"/>
        <v>0</v>
      </c>
      <c r="N22" s="115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369</v>
      </c>
      <c r="G23" s="69">
        <f>SUM(G10:G22)</f>
        <v>75</v>
      </c>
      <c r="H23" s="80">
        <f>SUM(H10:H22)</f>
        <v>444</v>
      </c>
      <c r="I23" s="69">
        <f t="shared" ref="I23:N23" si="4">SUM(I10:I22)</f>
        <v>29</v>
      </c>
      <c r="J23" s="80">
        <f>SUM(J10:J22)</f>
        <v>473</v>
      </c>
      <c r="K23" s="81">
        <f>SUM(K10:K22)</f>
        <v>383</v>
      </c>
      <c r="L23" s="81">
        <f>SUM(L10:L22)</f>
        <v>39</v>
      </c>
      <c r="M23" s="69">
        <f t="shared" si="4"/>
        <v>422</v>
      </c>
      <c r="N23" s="69">
        <f t="shared" si="4"/>
        <v>42</v>
      </c>
    </row>
    <row r="24" spans="2:14">
      <c r="B24" s="73"/>
      <c r="C24" s="73"/>
      <c r="D24" s="82"/>
      <c r="E24" s="78">
        <v>13</v>
      </c>
      <c r="F24" s="116">
        <v>323</v>
      </c>
      <c r="G24" s="116">
        <v>20</v>
      </c>
      <c r="H24" s="69">
        <f>F24+G24</f>
        <v>343</v>
      </c>
      <c r="I24" s="117">
        <v>0</v>
      </c>
      <c r="J24" s="69">
        <f t="shared" si="2"/>
        <v>343</v>
      </c>
      <c r="K24" s="118">
        <v>323</v>
      </c>
      <c r="L24" s="118">
        <v>47</v>
      </c>
      <c r="M24" s="83">
        <f t="shared" ref="M24:M36" si="5">K24+L24</f>
        <v>370</v>
      </c>
      <c r="N24" s="119">
        <v>59</v>
      </c>
    </row>
    <row r="25" spans="2:14">
      <c r="B25" s="73"/>
      <c r="C25" s="73" t="s">
        <v>0</v>
      </c>
      <c r="D25" s="82"/>
      <c r="E25" s="75">
        <v>12</v>
      </c>
      <c r="F25" s="116">
        <v>4</v>
      </c>
      <c r="G25" s="116">
        <v>1</v>
      </c>
      <c r="H25" s="69">
        <f t="shared" ref="H25:H50" si="6">F25+G25</f>
        <v>5</v>
      </c>
      <c r="I25" s="117">
        <v>0</v>
      </c>
      <c r="J25" s="69">
        <f t="shared" si="2"/>
        <v>5</v>
      </c>
      <c r="K25" s="118">
        <v>1</v>
      </c>
      <c r="L25" s="118">
        <v>0</v>
      </c>
      <c r="M25" s="83">
        <f t="shared" si="5"/>
        <v>1</v>
      </c>
      <c r="N25" s="119">
        <v>0</v>
      </c>
    </row>
    <row r="26" spans="2:14">
      <c r="B26" s="73" t="s">
        <v>7</v>
      </c>
      <c r="C26" s="78"/>
      <c r="D26" s="82"/>
      <c r="E26" s="75">
        <v>11</v>
      </c>
      <c r="F26" s="116">
        <v>43</v>
      </c>
      <c r="G26" s="116">
        <v>0</v>
      </c>
      <c r="H26" s="69">
        <f t="shared" si="6"/>
        <v>43</v>
      </c>
      <c r="I26" s="117">
        <v>0</v>
      </c>
      <c r="J26" s="69">
        <f t="shared" si="2"/>
        <v>43</v>
      </c>
      <c r="K26" s="118">
        <v>2</v>
      </c>
      <c r="L26" s="118"/>
      <c r="M26" s="83">
        <f t="shared" si="5"/>
        <v>2</v>
      </c>
      <c r="N26" s="119"/>
    </row>
    <row r="27" spans="2:14">
      <c r="B27" s="73" t="s">
        <v>8</v>
      </c>
      <c r="C27" s="73"/>
      <c r="D27" s="82" t="s">
        <v>26</v>
      </c>
      <c r="E27" s="75">
        <v>10</v>
      </c>
      <c r="F27" s="116">
        <v>51</v>
      </c>
      <c r="G27" s="116">
        <v>1</v>
      </c>
      <c r="H27" s="69">
        <f t="shared" si="6"/>
        <v>52</v>
      </c>
      <c r="I27" s="117">
        <v>0</v>
      </c>
      <c r="J27" s="69">
        <f t="shared" si="2"/>
        <v>52</v>
      </c>
      <c r="K27" s="118">
        <v>0</v>
      </c>
      <c r="L27" s="118">
        <v>0</v>
      </c>
      <c r="M27" s="83">
        <f t="shared" si="5"/>
        <v>0</v>
      </c>
      <c r="N27" s="119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116">
        <v>11</v>
      </c>
      <c r="G28" s="116"/>
      <c r="H28" s="69">
        <f t="shared" si="6"/>
        <v>11</v>
      </c>
      <c r="I28" s="117">
        <v>0</v>
      </c>
      <c r="J28" s="69">
        <f t="shared" si="2"/>
        <v>11</v>
      </c>
      <c r="K28" s="118">
        <v>0</v>
      </c>
      <c r="L28" s="118">
        <v>0</v>
      </c>
      <c r="M28" s="83">
        <f t="shared" si="5"/>
        <v>0</v>
      </c>
      <c r="N28" s="119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16">
        <v>37</v>
      </c>
      <c r="G29" s="116">
        <v>2</v>
      </c>
      <c r="H29" s="69">
        <f t="shared" si="6"/>
        <v>39</v>
      </c>
      <c r="I29" s="117">
        <v>0</v>
      </c>
      <c r="J29" s="69">
        <f t="shared" si="2"/>
        <v>39</v>
      </c>
      <c r="K29" s="118">
        <v>0</v>
      </c>
      <c r="L29" s="118">
        <v>0</v>
      </c>
      <c r="M29" s="83">
        <f t="shared" si="5"/>
        <v>0</v>
      </c>
      <c r="N29" s="119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116">
        <v>20</v>
      </c>
      <c r="G30" s="116">
        <v>1</v>
      </c>
      <c r="H30" s="69">
        <f t="shared" si="6"/>
        <v>21</v>
      </c>
      <c r="I30" s="117">
        <v>0</v>
      </c>
      <c r="J30" s="69">
        <f t="shared" si="2"/>
        <v>21</v>
      </c>
      <c r="K30" s="118">
        <v>0</v>
      </c>
      <c r="L30" s="118">
        <v>1</v>
      </c>
      <c r="M30" s="83">
        <f t="shared" si="5"/>
        <v>1</v>
      </c>
      <c r="N30" s="119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116"/>
      <c r="G31" s="116">
        <v>0</v>
      </c>
      <c r="H31" s="69">
        <f t="shared" si="6"/>
        <v>0</v>
      </c>
      <c r="I31" s="117">
        <v>0</v>
      </c>
      <c r="J31" s="69">
        <f t="shared" si="2"/>
        <v>0</v>
      </c>
      <c r="K31" s="118">
        <v>0</v>
      </c>
      <c r="L31" s="118">
        <v>0</v>
      </c>
      <c r="M31" s="83">
        <f t="shared" si="5"/>
        <v>0</v>
      </c>
      <c r="N31" s="119">
        <v>0</v>
      </c>
    </row>
    <row r="32" spans="2:14">
      <c r="B32" s="73" t="s">
        <v>9</v>
      </c>
      <c r="C32" s="79"/>
      <c r="D32" s="82"/>
      <c r="E32" s="75">
        <v>5</v>
      </c>
      <c r="F32" s="116">
        <v>0</v>
      </c>
      <c r="G32" s="116">
        <v>0</v>
      </c>
      <c r="H32" s="69">
        <f t="shared" si="6"/>
        <v>0</v>
      </c>
      <c r="I32" s="117">
        <v>0</v>
      </c>
      <c r="J32" s="69">
        <f t="shared" si="2"/>
        <v>0</v>
      </c>
      <c r="K32" s="118">
        <v>0</v>
      </c>
      <c r="L32" s="118">
        <v>0</v>
      </c>
      <c r="M32" s="83">
        <f t="shared" si="5"/>
        <v>0</v>
      </c>
      <c r="N32" s="119">
        <v>0</v>
      </c>
    </row>
    <row r="33" spans="2:14">
      <c r="B33" s="73"/>
      <c r="C33" s="73"/>
      <c r="D33" s="82"/>
      <c r="E33" s="75">
        <v>4</v>
      </c>
      <c r="F33" s="116">
        <v>2</v>
      </c>
      <c r="G33" s="116">
        <v>0</v>
      </c>
      <c r="H33" s="69">
        <f t="shared" si="6"/>
        <v>2</v>
      </c>
      <c r="I33" s="117">
        <v>0</v>
      </c>
      <c r="J33" s="69">
        <f t="shared" si="2"/>
        <v>2</v>
      </c>
      <c r="K33" s="118">
        <v>1</v>
      </c>
      <c r="L33" s="118">
        <v>0</v>
      </c>
      <c r="M33" s="83">
        <f t="shared" si="5"/>
        <v>1</v>
      </c>
      <c r="N33" s="119">
        <v>0</v>
      </c>
    </row>
    <row r="34" spans="2:14">
      <c r="B34" s="73"/>
      <c r="C34" s="73" t="s">
        <v>1</v>
      </c>
      <c r="D34" s="82"/>
      <c r="E34" s="75">
        <v>3</v>
      </c>
      <c r="F34" s="116">
        <v>0</v>
      </c>
      <c r="G34" s="116">
        <v>9</v>
      </c>
      <c r="H34" s="69">
        <f t="shared" si="6"/>
        <v>9</v>
      </c>
      <c r="I34" s="117">
        <v>0</v>
      </c>
      <c r="J34" s="69">
        <f t="shared" si="2"/>
        <v>9</v>
      </c>
      <c r="K34" s="118">
        <v>0</v>
      </c>
      <c r="L34" s="118">
        <v>0</v>
      </c>
      <c r="M34" s="83">
        <f t="shared" si="5"/>
        <v>0</v>
      </c>
      <c r="N34" s="119">
        <v>0</v>
      </c>
    </row>
    <row r="35" spans="2:14">
      <c r="B35" s="73"/>
      <c r="C35" s="73"/>
      <c r="D35" s="82"/>
      <c r="E35" s="75">
        <v>2</v>
      </c>
      <c r="F35" s="116">
        <v>0</v>
      </c>
      <c r="G35" s="116">
        <v>64</v>
      </c>
      <c r="H35" s="69">
        <f t="shared" si="6"/>
        <v>64</v>
      </c>
      <c r="I35" s="117">
        <v>0</v>
      </c>
      <c r="J35" s="69">
        <f t="shared" si="2"/>
        <v>64</v>
      </c>
      <c r="K35" s="118">
        <v>0</v>
      </c>
      <c r="L35" s="118">
        <v>0</v>
      </c>
      <c r="M35" s="83">
        <f t="shared" si="5"/>
        <v>0</v>
      </c>
      <c r="N35" s="119">
        <v>0</v>
      </c>
    </row>
    <row r="36" spans="2:14">
      <c r="B36" s="78"/>
      <c r="C36" s="78"/>
      <c r="D36" s="82"/>
      <c r="E36" s="79">
        <v>1</v>
      </c>
      <c r="F36" s="116">
        <v>0</v>
      </c>
      <c r="G36" s="116">
        <v>15</v>
      </c>
      <c r="H36" s="69">
        <f t="shared" si="6"/>
        <v>15</v>
      </c>
      <c r="I36" s="117">
        <v>26</v>
      </c>
      <c r="J36" s="69">
        <f>H36+I36</f>
        <v>41</v>
      </c>
      <c r="K36" s="118">
        <v>0</v>
      </c>
      <c r="L36" s="118">
        <v>0</v>
      </c>
      <c r="M36" s="83">
        <f t="shared" si="5"/>
        <v>0</v>
      </c>
      <c r="N36" s="119">
        <v>0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491</v>
      </c>
      <c r="G37" s="69">
        <f t="shared" si="7"/>
        <v>113</v>
      </c>
      <c r="H37" s="85">
        <f t="shared" si="7"/>
        <v>604</v>
      </c>
      <c r="I37" s="86">
        <f t="shared" si="7"/>
        <v>26</v>
      </c>
      <c r="J37" s="80">
        <f t="shared" si="7"/>
        <v>630</v>
      </c>
      <c r="K37" s="81">
        <f t="shared" si="7"/>
        <v>327</v>
      </c>
      <c r="L37" s="69">
        <f t="shared" si="7"/>
        <v>48</v>
      </c>
      <c r="M37" s="80">
        <f t="shared" si="7"/>
        <v>375</v>
      </c>
      <c r="N37" s="81">
        <f t="shared" si="7"/>
        <v>60</v>
      </c>
    </row>
    <row r="38" spans="2:14">
      <c r="B38" s="79"/>
      <c r="C38" s="79"/>
      <c r="D38" s="87"/>
      <c r="E38" s="75">
        <v>13</v>
      </c>
      <c r="F38" s="120">
        <v>2</v>
      </c>
      <c r="G38" s="120">
        <v>0</v>
      </c>
      <c r="H38" s="69">
        <f t="shared" si="6"/>
        <v>2</v>
      </c>
      <c r="I38" s="121">
        <v>0</v>
      </c>
      <c r="J38" s="69">
        <f t="shared" si="2"/>
        <v>2</v>
      </c>
      <c r="K38" s="122">
        <v>2</v>
      </c>
      <c r="L38" s="122">
        <v>0</v>
      </c>
      <c r="M38" s="83">
        <f>K38+L38</f>
        <v>2</v>
      </c>
      <c r="N38" s="123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20">
        <v>0</v>
      </c>
      <c r="G39" s="120">
        <v>0</v>
      </c>
      <c r="H39" s="69">
        <f t="shared" si="6"/>
        <v>0</v>
      </c>
      <c r="I39" s="121">
        <v>0</v>
      </c>
      <c r="J39" s="69">
        <f t="shared" si="2"/>
        <v>0</v>
      </c>
      <c r="K39" s="122">
        <v>0</v>
      </c>
      <c r="L39" s="122">
        <v>0</v>
      </c>
      <c r="M39" s="83">
        <f t="shared" ref="M39:M50" si="8">K39+L39</f>
        <v>0</v>
      </c>
      <c r="N39" s="123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20">
        <v>0</v>
      </c>
      <c r="G40" s="120">
        <v>0</v>
      </c>
      <c r="H40" s="69">
        <f t="shared" si="6"/>
        <v>0</v>
      </c>
      <c r="I40" s="121">
        <v>0</v>
      </c>
      <c r="J40" s="69">
        <f t="shared" si="2"/>
        <v>0</v>
      </c>
      <c r="K40" s="122">
        <v>0</v>
      </c>
      <c r="L40" s="122">
        <v>0</v>
      </c>
      <c r="M40" s="83">
        <f t="shared" si="8"/>
        <v>0</v>
      </c>
      <c r="N40" s="123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20">
        <v>0</v>
      </c>
      <c r="G41" s="120">
        <v>0</v>
      </c>
      <c r="H41" s="69">
        <f t="shared" si="6"/>
        <v>0</v>
      </c>
      <c r="I41" s="121">
        <v>0</v>
      </c>
      <c r="J41" s="69">
        <f t="shared" si="2"/>
        <v>0</v>
      </c>
      <c r="K41" s="122">
        <v>0</v>
      </c>
      <c r="L41" s="122">
        <v>0</v>
      </c>
      <c r="M41" s="83">
        <f t="shared" si="8"/>
        <v>0</v>
      </c>
      <c r="N41" s="123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120">
        <v>0</v>
      </c>
      <c r="G42" s="120">
        <v>0</v>
      </c>
      <c r="H42" s="69">
        <f t="shared" si="6"/>
        <v>0</v>
      </c>
      <c r="I42" s="121">
        <v>0</v>
      </c>
      <c r="J42" s="69">
        <f t="shared" si="2"/>
        <v>0</v>
      </c>
      <c r="K42" s="122">
        <v>0</v>
      </c>
      <c r="L42" s="122">
        <v>0</v>
      </c>
      <c r="M42" s="83">
        <f t="shared" si="8"/>
        <v>0</v>
      </c>
      <c r="N42" s="123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20">
        <v>0</v>
      </c>
      <c r="G43" s="120">
        <v>0</v>
      </c>
      <c r="H43" s="69">
        <f t="shared" si="6"/>
        <v>0</v>
      </c>
      <c r="I43" s="121">
        <v>0</v>
      </c>
      <c r="J43" s="69">
        <f t="shared" si="2"/>
        <v>0</v>
      </c>
      <c r="K43" s="122">
        <v>0</v>
      </c>
      <c r="L43" s="122">
        <v>0</v>
      </c>
      <c r="M43" s="83">
        <f t="shared" si="8"/>
        <v>0</v>
      </c>
      <c r="N43" s="123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20">
        <v>0</v>
      </c>
      <c r="G44" s="120">
        <v>0</v>
      </c>
      <c r="H44" s="69">
        <f t="shared" si="6"/>
        <v>0</v>
      </c>
      <c r="I44" s="121">
        <v>0</v>
      </c>
      <c r="J44" s="69">
        <f t="shared" si="2"/>
        <v>0</v>
      </c>
      <c r="K44" s="122">
        <v>0</v>
      </c>
      <c r="L44" s="122">
        <v>0</v>
      </c>
      <c r="M44" s="83">
        <f t="shared" si="8"/>
        <v>0</v>
      </c>
      <c r="N44" s="123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20">
        <v>0</v>
      </c>
      <c r="G45" s="120">
        <v>0</v>
      </c>
      <c r="H45" s="69">
        <f t="shared" si="6"/>
        <v>0</v>
      </c>
      <c r="I45" s="121">
        <v>0</v>
      </c>
      <c r="J45" s="69">
        <f t="shared" si="2"/>
        <v>0</v>
      </c>
      <c r="K45" s="122">
        <v>0</v>
      </c>
      <c r="L45" s="122">
        <v>0</v>
      </c>
      <c r="M45" s="83">
        <f t="shared" si="8"/>
        <v>0</v>
      </c>
      <c r="N45" s="123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20">
        <v>0</v>
      </c>
      <c r="G46" s="120">
        <v>0</v>
      </c>
      <c r="H46" s="69">
        <f t="shared" si="6"/>
        <v>0</v>
      </c>
      <c r="I46" s="121">
        <v>0</v>
      </c>
      <c r="J46" s="69">
        <f t="shared" si="2"/>
        <v>0</v>
      </c>
      <c r="K46" s="122">
        <v>0</v>
      </c>
      <c r="L46" s="122">
        <v>0</v>
      </c>
      <c r="M46" s="83">
        <f t="shared" si="8"/>
        <v>0</v>
      </c>
      <c r="N46" s="123">
        <v>0</v>
      </c>
    </row>
    <row r="47" spans="2:14">
      <c r="B47" s="73"/>
      <c r="C47" s="73"/>
      <c r="D47" s="82" t="s">
        <v>7</v>
      </c>
      <c r="E47" s="75">
        <v>4</v>
      </c>
      <c r="F47" s="120">
        <v>0</v>
      </c>
      <c r="G47" s="120">
        <v>0</v>
      </c>
      <c r="H47" s="69">
        <f t="shared" si="6"/>
        <v>0</v>
      </c>
      <c r="I47" s="121">
        <v>0</v>
      </c>
      <c r="J47" s="69">
        <f t="shared" si="2"/>
        <v>0</v>
      </c>
      <c r="K47" s="122">
        <v>0</v>
      </c>
      <c r="L47" s="122">
        <v>0</v>
      </c>
      <c r="M47" s="83">
        <f t="shared" si="8"/>
        <v>0</v>
      </c>
      <c r="N47" s="123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20">
        <v>0</v>
      </c>
      <c r="G48" s="120">
        <v>0</v>
      </c>
      <c r="H48" s="69">
        <f t="shared" si="6"/>
        <v>0</v>
      </c>
      <c r="I48" s="121">
        <v>0</v>
      </c>
      <c r="J48" s="69">
        <f t="shared" si="2"/>
        <v>0</v>
      </c>
      <c r="K48" s="122">
        <v>0</v>
      </c>
      <c r="L48" s="122">
        <v>0</v>
      </c>
      <c r="M48" s="83">
        <f t="shared" si="8"/>
        <v>0</v>
      </c>
      <c r="N48" s="123">
        <v>0</v>
      </c>
    </row>
    <row r="49" spans="2:14">
      <c r="B49" s="73"/>
      <c r="C49" s="73"/>
      <c r="D49" s="82" t="s">
        <v>3</v>
      </c>
      <c r="E49" s="75">
        <v>2</v>
      </c>
      <c r="F49" s="120">
        <v>0</v>
      </c>
      <c r="G49" s="120">
        <v>0</v>
      </c>
      <c r="H49" s="69">
        <f t="shared" si="6"/>
        <v>0</v>
      </c>
      <c r="I49" s="121">
        <v>0</v>
      </c>
      <c r="J49" s="69">
        <f t="shared" si="2"/>
        <v>0</v>
      </c>
      <c r="K49" s="122">
        <v>0</v>
      </c>
      <c r="L49" s="122">
        <v>0</v>
      </c>
      <c r="M49" s="83">
        <f t="shared" si="8"/>
        <v>0</v>
      </c>
      <c r="N49" s="123">
        <v>0</v>
      </c>
    </row>
    <row r="50" spans="2:14">
      <c r="B50" s="78"/>
      <c r="C50" s="82"/>
      <c r="D50" s="78"/>
      <c r="E50" s="79">
        <v>1</v>
      </c>
      <c r="F50" s="120">
        <v>0</v>
      </c>
      <c r="G50" s="120">
        <v>0</v>
      </c>
      <c r="H50" s="88">
        <f t="shared" si="6"/>
        <v>0</v>
      </c>
      <c r="I50" s="121">
        <v>3</v>
      </c>
      <c r="J50" s="88">
        <f t="shared" si="2"/>
        <v>3</v>
      </c>
      <c r="K50" s="122">
        <v>0</v>
      </c>
      <c r="L50" s="122">
        <v>0</v>
      </c>
      <c r="M50" s="89">
        <f t="shared" si="8"/>
        <v>0</v>
      </c>
      <c r="N50" s="123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3</v>
      </c>
      <c r="J51" s="69">
        <f t="shared" si="9"/>
        <v>5</v>
      </c>
      <c r="K51" s="69">
        <f t="shared" si="9"/>
        <v>2</v>
      </c>
      <c r="L51" s="69">
        <f t="shared" si="9"/>
        <v>0</v>
      </c>
      <c r="M51" s="69">
        <f t="shared" si="9"/>
        <v>2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124"/>
      <c r="G52" s="124"/>
      <c r="H52" s="124"/>
      <c r="I52" s="124"/>
      <c r="J52" s="124"/>
      <c r="K52" s="124"/>
      <c r="L52" s="124">
        <v>1</v>
      </c>
      <c r="M52" s="124">
        <v>1</v>
      </c>
      <c r="N52" s="124">
        <v>1</v>
      </c>
    </row>
    <row r="53" spans="2:14" ht="15" customHeight="1">
      <c r="B53" s="506" t="s">
        <v>36</v>
      </c>
      <c r="C53" s="506"/>
      <c r="D53" s="506"/>
      <c r="E53" s="506"/>
      <c r="F53" s="90">
        <f>+F23+F37+F51+F52</f>
        <v>862</v>
      </c>
      <c r="G53" s="90">
        <f t="shared" ref="G53:J53" si="10">+G23+G37+G51+G52</f>
        <v>188</v>
      </c>
      <c r="H53" s="90">
        <f t="shared" si="10"/>
        <v>1050</v>
      </c>
      <c r="I53" s="90">
        <f t="shared" si="10"/>
        <v>58</v>
      </c>
      <c r="J53" s="90">
        <f t="shared" si="10"/>
        <v>1108</v>
      </c>
      <c r="K53" s="90">
        <f>+K23+K37+K51+K52</f>
        <v>712</v>
      </c>
      <c r="L53" s="90">
        <f t="shared" ref="L53:N53" si="11">+L23+L37+L51+L52</f>
        <v>88</v>
      </c>
      <c r="M53" s="90">
        <f t="shared" si="11"/>
        <v>800</v>
      </c>
      <c r="N53" s="90">
        <f t="shared" si="11"/>
        <v>103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56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.75" thickBot="1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 ht="13.5" thickBot="1">
      <c r="B10" s="64"/>
      <c r="C10" s="65"/>
      <c r="D10" s="66"/>
      <c r="E10" s="67">
        <v>13</v>
      </c>
      <c r="F10" s="314">
        <v>160</v>
      </c>
      <c r="G10" s="315">
        <v>0</v>
      </c>
      <c r="H10" s="69">
        <f>F10+G10</f>
        <v>160</v>
      </c>
      <c r="I10" s="326">
        <v>0</v>
      </c>
      <c r="J10" s="69">
        <f>H10+I10</f>
        <v>160</v>
      </c>
      <c r="K10" s="335">
        <v>192</v>
      </c>
      <c r="L10" s="332">
        <v>36</v>
      </c>
      <c r="M10" s="72">
        <f t="shared" ref="M10:M12" si="0">K10+L10</f>
        <v>228</v>
      </c>
      <c r="N10" s="347">
        <v>39</v>
      </c>
    </row>
    <row r="11" spans="2:14" ht="13.5" thickBot="1">
      <c r="B11" s="73" t="s">
        <v>1</v>
      </c>
      <c r="C11" s="74" t="s">
        <v>0</v>
      </c>
      <c r="D11" s="66"/>
      <c r="E11" s="75">
        <v>12</v>
      </c>
      <c r="F11" s="316">
        <v>8</v>
      </c>
      <c r="G11" s="317">
        <v>0</v>
      </c>
      <c r="H11" s="69">
        <f t="shared" ref="H11:H22" si="1">F11+G11</f>
        <v>8</v>
      </c>
      <c r="I11" s="327">
        <v>0</v>
      </c>
      <c r="J11" s="69">
        <f t="shared" ref="J11:J50" si="2">H11+I11</f>
        <v>8</v>
      </c>
      <c r="K11" s="336">
        <v>3</v>
      </c>
      <c r="L11" s="334">
        <v>0</v>
      </c>
      <c r="M11" s="72">
        <f t="shared" si="0"/>
        <v>3</v>
      </c>
      <c r="N11" s="346">
        <v>0</v>
      </c>
    </row>
    <row r="12" spans="2:14" ht="13.5" thickBot="1">
      <c r="B12" s="73" t="s">
        <v>2</v>
      </c>
      <c r="C12" s="76"/>
      <c r="D12" s="77" t="s">
        <v>6</v>
      </c>
      <c r="E12" s="75">
        <v>11</v>
      </c>
      <c r="F12" s="316">
        <v>16</v>
      </c>
      <c r="G12" s="317">
        <v>0</v>
      </c>
      <c r="H12" s="69">
        <f t="shared" si="1"/>
        <v>16</v>
      </c>
      <c r="I12" s="327">
        <v>0</v>
      </c>
      <c r="J12" s="69">
        <f t="shared" si="2"/>
        <v>16</v>
      </c>
      <c r="K12" s="336">
        <v>3</v>
      </c>
      <c r="L12" s="334">
        <v>0</v>
      </c>
      <c r="M12" s="72">
        <f t="shared" si="0"/>
        <v>3</v>
      </c>
      <c r="N12" s="346">
        <v>0</v>
      </c>
    </row>
    <row r="13" spans="2:14" ht="13.5" thickBot="1">
      <c r="B13" s="73" t="s">
        <v>1</v>
      </c>
      <c r="C13" s="74"/>
      <c r="D13" s="77" t="s">
        <v>10</v>
      </c>
      <c r="E13" s="75">
        <v>10</v>
      </c>
      <c r="F13" s="316">
        <v>20</v>
      </c>
      <c r="G13" s="317">
        <v>0</v>
      </c>
      <c r="H13" s="69">
        <f t="shared" si="1"/>
        <v>20</v>
      </c>
      <c r="I13" s="327">
        <v>0</v>
      </c>
      <c r="J13" s="69">
        <f t="shared" si="2"/>
        <v>20</v>
      </c>
      <c r="K13" s="336">
        <v>2</v>
      </c>
      <c r="L13" s="334">
        <v>0</v>
      </c>
      <c r="M13" s="72">
        <f>K13+L13</f>
        <v>2</v>
      </c>
      <c r="N13" s="346">
        <v>0</v>
      </c>
    </row>
    <row r="14" spans="2:14" ht="13.5" thickBot="1">
      <c r="B14" s="73" t="s">
        <v>3</v>
      </c>
      <c r="C14" s="74"/>
      <c r="D14" s="77" t="s">
        <v>25</v>
      </c>
      <c r="E14" s="75">
        <v>9</v>
      </c>
      <c r="F14" s="316">
        <v>9</v>
      </c>
      <c r="G14" s="317">
        <v>0</v>
      </c>
      <c r="H14" s="69">
        <f t="shared" si="1"/>
        <v>9</v>
      </c>
      <c r="I14" s="327">
        <v>0</v>
      </c>
      <c r="J14" s="69">
        <f t="shared" si="2"/>
        <v>9</v>
      </c>
      <c r="K14" s="336">
        <v>0</v>
      </c>
      <c r="L14" s="334">
        <v>1</v>
      </c>
      <c r="M14" s="72">
        <f t="shared" ref="M14:M22" si="3">K14+L14</f>
        <v>1</v>
      </c>
      <c r="N14" s="346">
        <v>1</v>
      </c>
    </row>
    <row r="15" spans="2:14" ht="13.5" thickBot="1">
      <c r="B15" s="73" t="s">
        <v>4</v>
      </c>
      <c r="C15" s="74" t="s">
        <v>5</v>
      </c>
      <c r="D15" s="77" t="s">
        <v>22</v>
      </c>
      <c r="E15" s="75">
        <v>8</v>
      </c>
      <c r="F15" s="316">
        <v>4</v>
      </c>
      <c r="G15" s="317">
        <v>0</v>
      </c>
      <c r="H15" s="69">
        <f t="shared" si="1"/>
        <v>4</v>
      </c>
      <c r="I15" s="327">
        <v>0</v>
      </c>
      <c r="J15" s="69">
        <f t="shared" si="2"/>
        <v>4</v>
      </c>
      <c r="K15" s="336">
        <v>0</v>
      </c>
      <c r="L15" s="334">
        <v>0</v>
      </c>
      <c r="M15" s="72">
        <f t="shared" si="3"/>
        <v>0</v>
      </c>
      <c r="N15" s="346">
        <v>0</v>
      </c>
    </row>
    <row r="16" spans="2:14" ht="13.5" thickBot="1">
      <c r="B16" s="73" t="s">
        <v>6</v>
      </c>
      <c r="C16" s="74"/>
      <c r="D16" s="77" t="s">
        <v>12</v>
      </c>
      <c r="E16" s="75">
        <v>7</v>
      </c>
      <c r="F16" s="316">
        <v>18</v>
      </c>
      <c r="G16" s="317">
        <v>0</v>
      </c>
      <c r="H16" s="69">
        <f t="shared" si="1"/>
        <v>18</v>
      </c>
      <c r="I16" s="327">
        <v>0</v>
      </c>
      <c r="J16" s="69">
        <f t="shared" si="2"/>
        <v>18</v>
      </c>
      <c r="K16" s="336">
        <v>0</v>
      </c>
      <c r="L16" s="334">
        <v>0</v>
      </c>
      <c r="M16" s="72">
        <f t="shared" si="3"/>
        <v>0</v>
      </c>
      <c r="N16" s="346">
        <v>0</v>
      </c>
    </row>
    <row r="17" spans="2:14" ht="13.5" thickBot="1">
      <c r="B17" s="73" t="s">
        <v>7</v>
      </c>
      <c r="C17" s="76"/>
      <c r="D17" s="77" t="s">
        <v>4</v>
      </c>
      <c r="E17" s="75">
        <v>6</v>
      </c>
      <c r="F17" s="316">
        <v>3</v>
      </c>
      <c r="G17" s="317">
        <v>0</v>
      </c>
      <c r="H17" s="69">
        <f t="shared" si="1"/>
        <v>3</v>
      </c>
      <c r="I17" s="327">
        <v>0</v>
      </c>
      <c r="J17" s="69">
        <f t="shared" si="2"/>
        <v>3</v>
      </c>
      <c r="K17" s="336">
        <v>1</v>
      </c>
      <c r="L17" s="334">
        <v>0</v>
      </c>
      <c r="M17" s="72">
        <f t="shared" si="3"/>
        <v>1</v>
      </c>
      <c r="N17" s="346">
        <v>0</v>
      </c>
    </row>
    <row r="18" spans="2:14" ht="13.5" thickBot="1">
      <c r="B18" s="73" t="s">
        <v>1</v>
      </c>
      <c r="C18" s="74"/>
      <c r="D18" s="77" t="s">
        <v>9</v>
      </c>
      <c r="E18" s="75">
        <v>5</v>
      </c>
      <c r="F18" s="316">
        <v>2</v>
      </c>
      <c r="G18" s="317">
        <v>0</v>
      </c>
      <c r="H18" s="69">
        <f t="shared" si="1"/>
        <v>2</v>
      </c>
      <c r="I18" s="327">
        <v>0</v>
      </c>
      <c r="J18" s="69">
        <f t="shared" si="2"/>
        <v>2</v>
      </c>
      <c r="K18" s="336">
        <v>2</v>
      </c>
      <c r="L18" s="334">
        <v>0</v>
      </c>
      <c r="M18" s="72">
        <f t="shared" si="3"/>
        <v>2</v>
      </c>
      <c r="N18" s="346">
        <v>0</v>
      </c>
    </row>
    <row r="19" spans="2:14" ht="13.5" thickBot="1">
      <c r="B19" s="73"/>
      <c r="C19" s="74"/>
      <c r="D19" s="77" t="s">
        <v>12</v>
      </c>
      <c r="E19" s="75">
        <v>4</v>
      </c>
      <c r="F19" s="316">
        <v>0</v>
      </c>
      <c r="G19" s="317">
        <v>3</v>
      </c>
      <c r="H19" s="69">
        <f t="shared" si="1"/>
        <v>3</v>
      </c>
      <c r="I19" s="327">
        <v>0</v>
      </c>
      <c r="J19" s="69">
        <f t="shared" si="2"/>
        <v>3</v>
      </c>
      <c r="K19" s="333">
        <v>0</v>
      </c>
      <c r="L19" s="334">
        <v>0</v>
      </c>
      <c r="M19" s="72">
        <f t="shared" si="3"/>
        <v>0</v>
      </c>
      <c r="N19" s="346">
        <v>0</v>
      </c>
    </row>
    <row r="20" spans="2:14" ht="13.5" thickBot="1">
      <c r="B20" s="73"/>
      <c r="C20" s="74" t="s">
        <v>1</v>
      </c>
      <c r="D20" s="66"/>
      <c r="E20" s="75">
        <v>3</v>
      </c>
      <c r="F20" s="316">
        <v>0</v>
      </c>
      <c r="G20" s="317">
        <v>20</v>
      </c>
      <c r="H20" s="69">
        <f t="shared" si="1"/>
        <v>20</v>
      </c>
      <c r="I20" s="327">
        <v>0</v>
      </c>
      <c r="J20" s="69">
        <f t="shared" si="2"/>
        <v>20</v>
      </c>
      <c r="K20" s="333">
        <v>0</v>
      </c>
      <c r="L20" s="334">
        <v>0</v>
      </c>
      <c r="M20" s="72">
        <f t="shared" si="3"/>
        <v>0</v>
      </c>
      <c r="N20" s="346">
        <v>0</v>
      </c>
    </row>
    <row r="21" spans="2:14" ht="13.5" thickBot="1">
      <c r="B21" s="73"/>
      <c r="C21" s="74"/>
      <c r="D21" s="66"/>
      <c r="E21" s="75">
        <v>2</v>
      </c>
      <c r="F21" s="316">
        <v>0</v>
      </c>
      <c r="G21" s="317">
        <v>37</v>
      </c>
      <c r="H21" s="69">
        <f t="shared" si="1"/>
        <v>37</v>
      </c>
      <c r="I21" s="327">
        <v>0</v>
      </c>
      <c r="J21" s="69">
        <f t="shared" si="2"/>
        <v>37</v>
      </c>
      <c r="K21" s="333">
        <v>0</v>
      </c>
      <c r="L21" s="334">
        <v>0</v>
      </c>
      <c r="M21" s="72">
        <f t="shared" si="3"/>
        <v>0</v>
      </c>
      <c r="N21" s="346">
        <v>0</v>
      </c>
    </row>
    <row r="22" spans="2:14" ht="13.5" thickBot="1">
      <c r="B22" s="78"/>
      <c r="C22" s="76"/>
      <c r="D22" s="66"/>
      <c r="E22" s="79">
        <v>1</v>
      </c>
      <c r="F22" s="316">
        <v>0</v>
      </c>
      <c r="G22" s="317">
        <v>12</v>
      </c>
      <c r="H22" s="69">
        <f t="shared" si="1"/>
        <v>12</v>
      </c>
      <c r="I22" s="327">
        <v>16</v>
      </c>
      <c r="J22" s="69">
        <f t="shared" si="2"/>
        <v>28</v>
      </c>
      <c r="K22" s="333">
        <v>0</v>
      </c>
      <c r="L22" s="334">
        <v>1</v>
      </c>
      <c r="M22" s="72">
        <f t="shared" si="3"/>
        <v>1</v>
      </c>
      <c r="N22" s="348">
        <v>1</v>
      </c>
    </row>
    <row r="23" spans="2:14" ht="15" customHeight="1" thickBot="1">
      <c r="B23" s="486" t="s">
        <v>18</v>
      </c>
      <c r="C23" s="487"/>
      <c r="D23" s="487"/>
      <c r="E23" s="488"/>
      <c r="F23" s="69">
        <f>SUM(F10:F22)</f>
        <v>240</v>
      </c>
      <c r="G23" s="69">
        <f>SUM(G10:G22)</f>
        <v>72</v>
      </c>
      <c r="H23" s="80">
        <f>SUM(H10:H22)</f>
        <v>312</v>
      </c>
      <c r="I23" s="69">
        <f t="shared" ref="I23:N23" si="4">SUM(I10:I22)</f>
        <v>16</v>
      </c>
      <c r="J23" s="80">
        <f>SUM(J10:J22)</f>
        <v>328</v>
      </c>
      <c r="K23" s="81">
        <f>SUM(K10:K22)</f>
        <v>203</v>
      </c>
      <c r="L23" s="81">
        <f>SUM(L10:L22)</f>
        <v>38</v>
      </c>
      <c r="M23" s="69">
        <f t="shared" si="4"/>
        <v>241</v>
      </c>
      <c r="N23" s="69">
        <f t="shared" si="4"/>
        <v>41</v>
      </c>
    </row>
    <row r="24" spans="2:14" ht="13.5" thickBot="1">
      <c r="B24" s="73"/>
      <c r="C24" s="73"/>
      <c r="D24" s="82"/>
      <c r="E24" s="78">
        <v>13</v>
      </c>
      <c r="F24" s="318">
        <v>312</v>
      </c>
      <c r="G24" s="319">
        <v>0</v>
      </c>
      <c r="H24" s="69">
        <f>F24+G24</f>
        <v>312</v>
      </c>
      <c r="I24" s="328">
        <v>0</v>
      </c>
      <c r="J24" s="69">
        <f t="shared" si="2"/>
        <v>312</v>
      </c>
      <c r="K24" s="340">
        <v>351</v>
      </c>
      <c r="L24" s="337">
        <v>97</v>
      </c>
      <c r="M24" s="83">
        <f t="shared" ref="M24:M36" si="5">K24+L24</f>
        <v>448</v>
      </c>
      <c r="N24" s="349">
        <v>124</v>
      </c>
    </row>
    <row r="25" spans="2:14" ht="13.5" thickBot="1">
      <c r="B25" s="73"/>
      <c r="C25" s="73" t="s">
        <v>0</v>
      </c>
      <c r="D25" s="82"/>
      <c r="E25" s="75">
        <v>12</v>
      </c>
      <c r="F25" s="320">
        <v>14</v>
      </c>
      <c r="G25" s="321">
        <v>0</v>
      </c>
      <c r="H25" s="69">
        <f t="shared" ref="H25:H50" si="6">F25+G25</f>
        <v>14</v>
      </c>
      <c r="I25" s="329">
        <v>0</v>
      </c>
      <c r="J25" s="69">
        <f t="shared" si="2"/>
        <v>14</v>
      </c>
      <c r="K25" s="341">
        <v>0</v>
      </c>
      <c r="L25" s="339">
        <v>2</v>
      </c>
      <c r="M25" s="83">
        <f t="shared" si="5"/>
        <v>2</v>
      </c>
      <c r="N25" s="350">
        <v>2</v>
      </c>
    </row>
    <row r="26" spans="2:14" ht="13.5" thickBot="1">
      <c r="B26" s="73" t="s">
        <v>7</v>
      </c>
      <c r="C26" s="78"/>
      <c r="D26" s="82"/>
      <c r="E26" s="75">
        <v>11</v>
      </c>
      <c r="F26" s="320">
        <v>27</v>
      </c>
      <c r="G26" s="321">
        <v>0</v>
      </c>
      <c r="H26" s="69">
        <f t="shared" si="6"/>
        <v>27</v>
      </c>
      <c r="I26" s="329">
        <v>0</v>
      </c>
      <c r="J26" s="69">
        <f t="shared" si="2"/>
        <v>27</v>
      </c>
      <c r="K26" s="341">
        <v>1</v>
      </c>
      <c r="L26" s="339">
        <v>0</v>
      </c>
      <c r="M26" s="83">
        <f t="shared" si="5"/>
        <v>1</v>
      </c>
      <c r="N26" s="350">
        <v>0</v>
      </c>
    </row>
    <row r="27" spans="2:14" ht="13.5" thickBot="1">
      <c r="B27" s="73" t="s">
        <v>8</v>
      </c>
      <c r="C27" s="73"/>
      <c r="D27" s="82" t="s">
        <v>26</v>
      </c>
      <c r="E27" s="75">
        <v>10</v>
      </c>
      <c r="F27" s="320">
        <v>46</v>
      </c>
      <c r="G27" s="321">
        <v>0</v>
      </c>
      <c r="H27" s="69">
        <f t="shared" si="6"/>
        <v>46</v>
      </c>
      <c r="I27" s="329">
        <v>0</v>
      </c>
      <c r="J27" s="69">
        <f t="shared" si="2"/>
        <v>46</v>
      </c>
      <c r="K27" s="341">
        <v>0</v>
      </c>
      <c r="L27" s="339">
        <v>1</v>
      </c>
      <c r="M27" s="83">
        <f t="shared" si="5"/>
        <v>1</v>
      </c>
      <c r="N27" s="350">
        <v>1</v>
      </c>
    </row>
    <row r="28" spans="2:14" ht="13.5" thickBot="1">
      <c r="B28" s="73" t="s">
        <v>0</v>
      </c>
      <c r="C28" s="73"/>
      <c r="D28" s="82" t="s">
        <v>8</v>
      </c>
      <c r="E28" s="75">
        <v>9</v>
      </c>
      <c r="F28" s="320">
        <v>17</v>
      </c>
      <c r="G28" s="321">
        <v>0</v>
      </c>
      <c r="H28" s="69">
        <f t="shared" si="6"/>
        <v>17</v>
      </c>
      <c r="I28" s="329">
        <v>0</v>
      </c>
      <c r="J28" s="69">
        <f t="shared" si="2"/>
        <v>17</v>
      </c>
      <c r="K28" s="341">
        <v>1</v>
      </c>
      <c r="L28" s="339">
        <v>1</v>
      </c>
      <c r="M28" s="83">
        <f t="shared" si="5"/>
        <v>2</v>
      </c>
      <c r="N28" s="350">
        <v>1</v>
      </c>
    </row>
    <row r="29" spans="2:14" ht="13.5" thickBot="1">
      <c r="B29" s="73" t="s">
        <v>2</v>
      </c>
      <c r="C29" s="73" t="s">
        <v>5</v>
      </c>
      <c r="D29" s="82" t="s">
        <v>27</v>
      </c>
      <c r="E29" s="75">
        <v>8</v>
      </c>
      <c r="F29" s="320">
        <v>1</v>
      </c>
      <c r="G29" s="321">
        <v>0</v>
      </c>
      <c r="H29" s="69">
        <f t="shared" si="6"/>
        <v>1</v>
      </c>
      <c r="I29" s="329">
        <v>0</v>
      </c>
      <c r="J29" s="69">
        <f t="shared" si="2"/>
        <v>1</v>
      </c>
      <c r="K29" s="341">
        <v>1</v>
      </c>
      <c r="L29" s="339">
        <v>0</v>
      </c>
      <c r="M29" s="83">
        <f t="shared" si="5"/>
        <v>1</v>
      </c>
      <c r="N29" s="350">
        <v>0</v>
      </c>
    </row>
    <row r="30" spans="2:14" ht="13.5" thickBot="1">
      <c r="B30" s="73" t="s">
        <v>4</v>
      </c>
      <c r="C30" s="73"/>
      <c r="D30" s="82" t="s">
        <v>4</v>
      </c>
      <c r="E30" s="75">
        <v>7</v>
      </c>
      <c r="F30" s="320">
        <v>16</v>
      </c>
      <c r="G30" s="321">
        <v>0</v>
      </c>
      <c r="H30" s="69">
        <f t="shared" si="6"/>
        <v>16</v>
      </c>
      <c r="I30" s="329">
        <v>0</v>
      </c>
      <c r="J30" s="69">
        <f t="shared" si="2"/>
        <v>16</v>
      </c>
      <c r="K30" s="338">
        <v>0</v>
      </c>
      <c r="L30" s="339">
        <v>0</v>
      </c>
      <c r="M30" s="83">
        <f t="shared" si="5"/>
        <v>0</v>
      </c>
      <c r="N30" s="350">
        <v>0</v>
      </c>
    </row>
    <row r="31" spans="2:14" ht="13.5" thickBot="1">
      <c r="B31" s="73" t="s">
        <v>0</v>
      </c>
      <c r="C31" s="73"/>
      <c r="D31" s="82" t="s">
        <v>9</v>
      </c>
      <c r="E31" s="75">
        <v>6</v>
      </c>
      <c r="F31" s="320">
        <v>2</v>
      </c>
      <c r="G31" s="321">
        <v>0</v>
      </c>
      <c r="H31" s="69">
        <f t="shared" si="6"/>
        <v>2</v>
      </c>
      <c r="I31" s="329">
        <v>0</v>
      </c>
      <c r="J31" s="69">
        <f t="shared" si="2"/>
        <v>2</v>
      </c>
      <c r="K31" s="338">
        <v>0</v>
      </c>
      <c r="L31" s="339">
        <v>1</v>
      </c>
      <c r="M31" s="83">
        <f t="shared" si="5"/>
        <v>1</v>
      </c>
      <c r="N31" s="350">
        <v>1</v>
      </c>
    </row>
    <row r="32" spans="2:14" ht="13.5" thickBot="1">
      <c r="B32" s="73" t="s">
        <v>9</v>
      </c>
      <c r="C32" s="79"/>
      <c r="D32" s="82"/>
      <c r="E32" s="75">
        <v>5</v>
      </c>
      <c r="F32" s="320">
        <v>5</v>
      </c>
      <c r="G32" s="321">
        <v>0</v>
      </c>
      <c r="H32" s="69">
        <f t="shared" si="6"/>
        <v>5</v>
      </c>
      <c r="I32" s="329">
        <v>0</v>
      </c>
      <c r="J32" s="69">
        <f t="shared" si="2"/>
        <v>5</v>
      </c>
      <c r="K32" s="338">
        <v>0</v>
      </c>
      <c r="L32" s="339">
        <v>0</v>
      </c>
      <c r="M32" s="83">
        <f t="shared" si="5"/>
        <v>0</v>
      </c>
      <c r="N32" s="350">
        <v>0</v>
      </c>
    </row>
    <row r="33" spans="2:14" ht="13.5" thickBot="1">
      <c r="B33" s="73"/>
      <c r="C33" s="73"/>
      <c r="D33" s="82"/>
      <c r="E33" s="75">
        <v>4</v>
      </c>
      <c r="F33" s="320">
        <v>0</v>
      </c>
      <c r="G33" s="321">
        <v>7</v>
      </c>
      <c r="H33" s="69">
        <f t="shared" si="6"/>
        <v>7</v>
      </c>
      <c r="I33" s="329">
        <v>0</v>
      </c>
      <c r="J33" s="69">
        <f t="shared" si="2"/>
        <v>7</v>
      </c>
      <c r="K33" s="338">
        <v>0</v>
      </c>
      <c r="L33" s="339">
        <v>0</v>
      </c>
      <c r="M33" s="83">
        <f t="shared" si="5"/>
        <v>0</v>
      </c>
      <c r="N33" s="350">
        <v>0</v>
      </c>
    </row>
    <row r="34" spans="2:14" ht="13.5" thickBot="1">
      <c r="B34" s="73"/>
      <c r="C34" s="73" t="s">
        <v>1</v>
      </c>
      <c r="D34" s="82"/>
      <c r="E34" s="75">
        <v>3</v>
      </c>
      <c r="F34" s="320">
        <v>0</v>
      </c>
      <c r="G34" s="321">
        <v>40</v>
      </c>
      <c r="H34" s="69">
        <f t="shared" si="6"/>
        <v>40</v>
      </c>
      <c r="I34" s="329">
        <v>0</v>
      </c>
      <c r="J34" s="69">
        <f t="shared" si="2"/>
        <v>40</v>
      </c>
      <c r="K34" s="338">
        <v>0</v>
      </c>
      <c r="L34" s="339">
        <v>1</v>
      </c>
      <c r="M34" s="83">
        <f t="shared" si="5"/>
        <v>1</v>
      </c>
      <c r="N34" s="350">
        <v>1</v>
      </c>
    </row>
    <row r="35" spans="2:14" ht="13.5" thickBot="1">
      <c r="B35" s="73"/>
      <c r="C35" s="73"/>
      <c r="D35" s="82"/>
      <c r="E35" s="75">
        <v>2</v>
      </c>
      <c r="F35" s="320">
        <v>0</v>
      </c>
      <c r="G35" s="321">
        <v>63</v>
      </c>
      <c r="H35" s="69">
        <f t="shared" si="6"/>
        <v>63</v>
      </c>
      <c r="I35" s="329">
        <v>0</v>
      </c>
      <c r="J35" s="69">
        <f t="shared" si="2"/>
        <v>63</v>
      </c>
      <c r="K35" s="338">
        <v>0</v>
      </c>
      <c r="L35" s="339">
        <v>0</v>
      </c>
      <c r="M35" s="83">
        <f t="shared" si="5"/>
        <v>0</v>
      </c>
      <c r="N35" s="350">
        <v>0</v>
      </c>
    </row>
    <row r="36" spans="2:14" ht="13.5" thickBot="1">
      <c r="B36" s="78"/>
      <c r="C36" s="78"/>
      <c r="D36" s="82"/>
      <c r="E36" s="79">
        <v>1</v>
      </c>
      <c r="F36" s="320">
        <v>0</v>
      </c>
      <c r="G36" s="321">
        <v>7</v>
      </c>
      <c r="H36" s="69">
        <f t="shared" si="6"/>
        <v>7</v>
      </c>
      <c r="I36" s="329">
        <v>150</v>
      </c>
      <c r="J36" s="69">
        <f>H36+I36</f>
        <v>157</v>
      </c>
      <c r="K36" s="338">
        <v>0</v>
      </c>
      <c r="L36" s="339">
        <v>1</v>
      </c>
      <c r="M36" s="83">
        <f t="shared" si="5"/>
        <v>1</v>
      </c>
      <c r="N36" s="350">
        <v>2</v>
      </c>
    </row>
    <row r="37" spans="2:14" ht="15" customHeight="1" thickBot="1">
      <c r="B37" s="486" t="s">
        <v>19</v>
      </c>
      <c r="C37" s="487"/>
      <c r="D37" s="487"/>
      <c r="E37" s="487"/>
      <c r="F37" s="81">
        <f t="shared" ref="F37:N37" si="7">SUM(F24:F36)</f>
        <v>440</v>
      </c>
      <c r="G37" s="69">
        <f t="shared" si="7"/>
        <v>117</v>
      </c>
      <c r="H37" s="85">
        <f t="shared" si="7"/>
        <v>557</v>
      </c>
      <c r="I37" s="86">
        <f t="shared" si="7"/>
        <v>150</v>
      </c>
      <c r="J37" s="80">
        <f t="shared" si="7"/>
        <v>707</v>
      </c>
      <c r="K37" s="81">
        <f t="shared" si="7"/>
        <v>354</v>
      </c>
      <c r="L37" s="69">
        <f t="shared" si="7"/>
        <v>104</v>
      </c>
      <c r="M37" s="80">
        <f t="shared" si="7"/>
        <v>458</v>
      </c>
      <c r="N37" s="81">
        <f t="shared" si="7"/>
        <v>132</v>
      </c>
    </row>
    <row r="38" spans="2:14" ht="13.5" thickBot="1">
      <c r="B38" s="79"/>
      <c r="C38" s="79"/>
      <c r="D38" s="87"/>
      <c r="E38" s="75">
        <v>13</v>
      </c>
      <c r="F38" s="322">
        <v>6</v>
      </c>
      <c r="G38" s="323">
        <v>0</v>
      </c>
      <c r="H38" s="69">
        <f t="shared" si="6"/>
        <v>6</v>
      </c>
      <c r="I38" s="330">
        <v>0</v>
      </c>
      <c r="J38" s="69">
        <f t="shared" si="2"/>
        <v>6</v>
      </c>
      <c r="K38" s="342">
        <v>1</v>
      </c>
      <c r="L38" s="343">
        <v>0</v>
      </c>
      <c r="M38" s="83">
        <f>K38+L38</f>
        <v>1</v>
      </c>
      <c r="N38" s="351">
        <v>0</v>
      </c>
    </row>
    <row r="39" spans="2:14" ht="13.5" thickBot="1">
      <c r="B39" s="73" t="s">
        <v>1</v>
      </c>
      <c r="C39" s="73" t="s">
        <v>0</v>
      </c>
      <c r="D39" s="82" t="s">
        <v>21</v>
      </c>
      <c r="E39" s="75">
        <v>12</v>
      </c>
      <c r="F39" s="324">
        <v>0</v>
      </c>
      <c r="G39" s="325">
        <v>0</v>
      </c>
      <c r="H39" s="69">
        <f t="shared" si="6"/>
        <v>0</v>
      </c>
      <c r="I39" s="331">
        <v>0</v>
      </c>
      <c r="J39" s="69">
        <f t="shared" si="2"/>
        <v>0</v>
      </c>
      <c r="K39" s="344">
        <v>0</v>
      </c>
      <c r="L39" s="345">
        <v>0</v>
      </c>
      <c r="M39" s="83">
        <f t="shared" ref="M39:M50" si="8">K39+L39</f>
        <v>0</v>
      </c>
      <c r="N39" s="352">
        <v>0</v>
      </c>
    </row>
    <row r="40" spans="2:14" ht="13.5" thickBot="1">
      <c r="B40" s="73" t="s">
        <v>10</v>
      </c>
      <c r="C40" s="73"/>
      <c r="D40" s="82" t="s">
        <v>10</v>
      </c>
      <c r="E40" s="75">
        <v>11</v>
      </c>
      <c r="F40" s="324">
        <v>0</v>
      </c>
      <c r="G40" s="325">
        <v>0</v>
      </c>
      <c r="H40" s="69">
        <f t="shared" si="6"/>
        <v>0</v>
      </c>
      <c r="I40" s="331">
        <v>0</v>
      </c>
      <c r="J40" s="69">
        <f t="shared" si="2"/>
        <v>0</v>
      </c>
      <c r="K40" s="344">
        <v>0</v>
      </c>
      <c r="L40" s="345">
        <v>0</v>
      </c>
      <c r="M40" s="83">
        <f t="shared" si="8"/>
        <v>0</v>
      </c>
      <c r="N40" s="352">
        <v>0</v>
      </c>
    </row>
    <row r="41" spans="2:14" ht="13.5" thickBot="1">
      <c r="B41" s="73" t="s">
        <v>11</v>
      </c>
      <c r="C41" s="79"/>
      <c r="D41" s="82" t="s">
        <v>2</v>
      </c>
      <c r="E41" s="75">
        <v>10</v>
      </c>
      <c r="F41" s="324">
        <v>0</v>
      </c>
      <c r="G41" s="325">
        <v>0</v>
      </c>
      <c r="H41" s="69">
        <f t="shared" si="6"/>
        <v>0</v>
      </c>
      <c r="I41" s="331">
        <v>0</v>
      </c>
      <c r="J41" s="69">
        <f t="shared" si="2"/>
        <v>0</v>
      </c>
      <c r="K41" s="344">
        <v>0</v>
      </c>
      <c r="L41" s="345">
        <v>0</v>
      </c>
      <c r="M41" s="83">
        <f t="shared" si="8"/>
        <v>0</v>
      </c>
      <c r="N41" s="352">
        <v>0</v>
      </c>
    </row>
    <row r="42" spans="2:14" ht="13.5" thickBot="1">
      <c r="B42" s="73" t="s">
        <v>4</v>
      </c>
      <c r="C42" s="73"/>
      <c r="D42" s="82" t="s">
        <v>27</v>
      </c>
      <c r="E42" s="75">
        <v>9</v>
      </c>
      <c r="F42" s="324">
        <v>0</v>
      </c>
      <c r="G42" s="325">
        <v>0</v>
      </c>
      <c r="H42" s="69">
        <f t="shared" si="6"/>
        <v>0</v>
      </c>
      <c r="I42" s="331">
        <v>0</v>
      </c>
      <c r="J42" s="69">
        <f t="shared" si="2"/>
        <v>0</v>
      </c>
      <c r="K42" s="344">
        <v>0</v>
      </c>
      <c r="L42" s="345">
        <v>0</v>
      </c>
      <c r="M42" s="83">
        <f t="shared" si="8"/>
        <v>0</v>
      </c>
      <c r="N42" s="352">
        <v>0</v>
      </c>
    </row>
    <row r="43" spans="2:14" ht="13.5" thickBot="1">
      <c r="B43" s="73" t="s">
        <v>3</v>
      </c>
      <c r="C43" s="73" t="s">
        <v>5</v>
      </c>
      <c r="D43" s="82" t="s">
        <v>1</v>
      </c>
      <c r="E43" s="75">
        <v>8</v>
      </c>
      <c r="F43" s="324">
        <v>0</v>
      </c>
      <c r="G43" s="325">
        <v>0</v>
      </c>
      <c r="H43" s="69">
        <f t="shared" si="6"/>
        <v>0</v>
      </c>
      <c r="I43" s="331">
        <v>0</v>
      </c>
      <c r="J43" s="69">
        <f t="shared" si="2"/>
        <v>0</v>
      </c>
      <c r="K43" s="344">
        <v>0</v>
      </c>
      <c r="L43" s="345">
        <v>0</v>
      </c>
      <c r="M43" s="83">
        <f t="shared" si="8"/>
        <v>0</v>
      </c>
      <c r="N43" s="352">
        <v>0</v>
      </c>
    </row>
    <row r="44" spans="2:14" ht="13.5" thickBot="1">
      <c r="B44" s="73" t="s">
        <v>4</v>
      </c>
      <c r="C44" s="73"/>
      <c r="D44" s="82" t="s">
        <v>26</v>
      </c>
      <c r="E44" s="75">
        <v>7</v>
      </c>
      <c r="F44" s="324">
        <v>0</v>
      </c>
      <c r="G44" s="325">
        <v>0</v>
      </c>
      <c r="H44" s="69">
        <f t="shared" si="6"/>
        <v>0</v>
      </c>
      <c r="I44" s="331">
        <v>0</v>
      </c>
      <c r="J44" s="69">
        <f t="shared" si="2"/>
        <v>0</v>
      </c>
      <c r="K44" s="344">
        <v>0</v>
      </c>
      <c r="L44" s="345">
        <v>0</v>
      </c>
      <c r="M44" s="83">
        <f t="shared" si="8"/>
        <v>0</v>
      </c>
      <c r="N44" s="352">
        <v>0</v>
      </c>
    </row>
    <row r="45" spans="2:14" ht="13.5" thickBot="1">
      <c r="B45" s="73" t="s">
        <v>1</v>
      </c>
      <c r="C45" s="73"/>
      <c r="D45" s="82" t="s">
        <v>22</v>
      </c>
      <c r="E45" s="75">
        <v>6</v>
      </c>
      <c r="F45" s="324">
        <v>0</v>
      </c>
      <c r="G45" s="325">
        <v>0</v>
      </c>
      <c r="H45" s="69">
        <f t="shared" si="6"/>
        <v>0</v>
      </c>
      <c r="I45" s="331">
        <v>0</v>
      </c>
      <c r="J45" s="69">
        <f t="shared" si="2"/>
        <v>0</v>
      </c>
      <c r="K45" s="344">
        <v>0</v>
      </c>
      <c r="L45" s="345">
        <v>0</v>
      </c>
      <c r="M45" s="83">
        <f t="shared" si="8"/>
        <v>0</v>
      </c>
      <c r="N45" s="352">
        <v>0</v>
      </c>
    </row>
    <row r="46" spans="2:14" ht="13.5" thickBot="1">
      <c r="B46" s="73" t="s">
        <v>12</v>
      </c>
      <c r="C46" s="79"/>
      <c r="D46" s="82" t="s">
        <v>2</v>
      </c>
      <c r="E46" s="75">
        <v>5</v>
      </c>
      <c r="F46" s="324">
        <v>0</v>
      </c>
      <c r="G46" s="325">
        <v>0</v>
      </c>
      <c r="H46" s="69">
        <f t="shared" si="6"/>
        <v>0</v>
      </c>
      <c r="I46" s="331">
        <v>0</v>
      </c>
      <c r="J46" s="69">
        <f t="shared" si="2"/>
        <v>0</v>
      </c>
      <c r="K46" s="344">
        <v>0</v>
      </c>
      <c r="L46" s="345">
        <v>0</v>
      </c>
      <c r="M46" s="83">
        <f t="shared" si="8"/>
        <v>0</v>
      </c>
      <c r="N46" s="352">
        <v>0</v>
      </c>
    </row>
    <row r="47" spans="2:14" ht="13.5" thickBot="1">
      <c r="B47" s="73"/>
      <c r="C47" s="73"/>
      <c r="D47" s="82" t="s">
        <v>7</v>
      </c>
      <c r="E47" s="75">
        <v>4</v>
      </c>
      <c r="F47" s="324">
        <v>0</v>
      </c>
      <c r="G47" s="325">
        <v>0</v>
      </c>
      <c r="H47" s="69">
        <f t="shared" si="6"/>
        <v>0</v>
      </c>
      <c r="I47" s="331">
        <v>0</v>
      </c>
      <c r="J47" s="69">
        <f t="shared" si="2"/>
        <v>0</v>
      </c>
      <c r="K47" s="344">
        <v>0</v>
      </c>
      <c r="L47" s="345">
        <v>0</v>
      </c>
      <c r="M47" s="83">
        <f t="shared" si="8"/>
        <v>0</v>
      </c>
      <c r="N47" s="352">
        <v>0</v>
      </c>
    </row>
    <row r="48" spans="2:14" ht="13.5" thickBot="1">
      <c r="B48" s="73"/>
      <c r="C48" s="73" t="s">
        <v>1</v>
      </c>
      <c r="D48" s="82" t="s">
        <v>1</v>
      </c>
      <c r="E48" s="75">
        <v>3</v>
      </c>
      <c r="F48" s="324">
        <v>0</v>
      </c>
      <c r="G48" s="325">
        <v>0</v>
      </c>
      <c r="H48" s="69">
        <f t="shared" si="6"/>
        <v>0</v>
      </c>
      <c r="I48" s="331">
        <v>0</v>
      </c>
      <c r="J48" s="69">
        <f t="shared" si="2"/>
        <v>0</v>
      </c>
      <c r="K48" s="344">
        <v>0</v>
      </c>
      <c r="L48" s="345">
        <v>0</v>
      </c>
      <c r="M48" s="83">
        <f t="shared" si="8"/>
        <v>0</v>
      </c>
      <c r="N48" s="352">
        <v>0</v>
      </c>
    </row>
    <row r="49" spans="2:14" ht="13.5" thickBot="1">
      <c r="B49" s="73"/>
      <c r="C49" s="73"/>
      <c r="D49" s="82" t="s">
        <v>3</v>
      </c>
      <c r="E49" s="75">
        <v>2</v>
      </c>
      <c r="F49" s="324">
        <v>0</v>
      </c>
      <c r="G49" s="325">
        <v>0</v>
      </c>
      <c r="H49" s="69">
        <f t="shared" si="6"/>
        <v>0</v>
      </c>
      <c r="I49" s="331">
        <v>0</v>
      </c>
      <c r="J49" s="69">
        <f t="shared" si="2"/>
        <v>0</v>
      </c>
      <c r="K49" s="344">
        <v>0</v>
      </c>
      <c r="L49" s="345">
        <v>0</v>
      </c>
      <c r="M49" s="83">
        <f t="shared" si="8"/>
        <v>0</v>
      </c>
      <c r="N49" s="352">
        <v>0</v>
      </c>
    </row>
    <row r="50" spans="2:14" ht="13.5" thickBot="1">
      <c r="B50" s="78"/>
      <c r="C50" s="82"/>
      <c r="D50" s="78"/>
      <c r="E50" s="79">
        <v>1</v>
      </c>
      <c r="F50" s="324">
        <v>0</v>
      </c>
      <c r="G50" s="325">
        <v>0</v>
      </c>
      <c r="H50" s="88">
        <f t="shared" si="6"/>
        <v>0</v>
      </c>
      <c r="I50" s="331">
        <v>4</v>
      </c>
      <c r="J50" s="88">
        <f t="shared" si="2"/>
        <v>4</v>
      </c>
      <c r="K50" s="344">
        <v>0</v>
      </c>
      <c r="L50" s="345">
        <v>0</v>
      </c>
      <c r="M50" s="89">
        <f t="shared" si="8"/>
        <v>0</v>
      </c>
      <c r="N50" s="352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6</v>
      </c>
      <c r="G51" s="69">
        <f t="shared" si="9"/>
        <v>0</v>
      </c>
      <c r="H51" s="69">
        <f t="shared" si="9"/>
        <v>6</v>
      </c>
      <c r="I51" s="69">
        <f t="shared" si="9"/>
        <v>4</v>
      </c>
      <c r="J51" s="69">
        <f t="shared" si="9"/>
        <v>10</v>
      </c>
      <c r="K51" s="69">
        <f t="shared" si="9"/>
        <v>1</v>
      </c>
      <c r="L51" s="69">
        <f t="shared" si="9"/>
        <v>0</v>
      </c>
      <c r="M51" s="69">
        <f t="shared" si="9"/>
        <v>1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686</v>
      </c>
      <c r="G53" s="90">
        <f t="shared" ref="G53:J53" si="10">+G23+G37+G51+G52</f>
        <v>189</v>
      </c>
      <c r="H53" s="90">
        <f t="shared" si="10"/>
        <v>875</v>
      </c>
      <c r="I53" s="90">
        <f t="shared" si="10"/>
        <v>170</v>
      </c>
      <c r="J53" s="90">
        <f t="shared" si="10"/>
        <v>1045</v>
      </c>
      <c r="K53" s="90">
        <f>+K23+K37+K51+K52</f>
        <v>558</v>
      </c>
      <c r="L53" s="90">
        <f t="shared" ref="L53:N53" si="11">+L23+L37+L51+L52</f>
        <v>142</v>
      </c>
      <c r="M53" s="90">
        <f t="shared" si="11"/>
        <v>700</v>
      </c>
      <c r="N53" s="90">
        <f t="shared" si="11"/>
        <v>173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B23:E23"/>
    <mergeCell ref="B37:E37"/>
    <mergeCell ref="B51:E51"/>
    <mergeCell ref="B52:E52"/>
    <mergeCell ref="B53:E53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R20" sqref="R2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57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 ht="15">
      <c r="B10" s="64"/>
      <c r="C10" s="65"/>
      <c r="D10" s="66"/>
      <c r="E10" s="67">
        <v>13</v>
      </c>
      <c r="F10" s="204">
        <v>267</v>
      </c>
      <c r="G10" s="204">
        <v>0</v>
      </c>
      <c r="H10" s="205">
        <f>F10+G10</f>
        <v>267</v>
      </c>
      <c r="I10" s="206">
        <v>0</v>
      </c>
      <c r="J10" s="205">
        <f>H10+I10</f>
        <v>267</v>
      </c>
      <c r="K10" s="207">
        <v>367</v>
      </c>
      <c r="L10" s="207">
        <v>36</v>
      </c>
      <c r="M10" s="208">
        <f t="shared" ref="M10:M12" si="0">K10+L10</f>
        <v>403</v>
      </c>
      <c r="N10" s="209">
        <v>40</v>
      </c>
    </row>
    <row r="11" spans="2:14" ht="15">
      <c r="B11" s="73" t="s">
        <v>1</v>
      </c>
      <c r="C11" s="74" t="s">
        <v>0</v>
      </c>
      <c r="D11" s="66"/>
      <c r="E11" s="75">
        <v>12</v>
      </c>
      <c r="F11" s="204">
        <v>31</v>
      </c>
      <c r="G11" s="204">
        <v>0</v>
      </c>
      <c r="H11" s="205">
        <f t="shared" ref="H11:H22" si="1">F11+G11</f>
        <v>31</v>
      </c>
      <c r="I11" s="206">
        <v>0</v>
      </c>
      <c r="J11" s="205">
        <f t="shared" ref="J11:J50" si="2">H11+I11</f>
        <v>31</v>
      </c>
      <c r="K11" s="207">
        <v>1</v>
      </c>
      <c r="L11" s="207">
        <v>0</v>
      </c>
      <c r="M11" s="208">
        <f t="shared" si="0"/>
        <v>1</v>
      </c>
      <c r="N11" s="209">
        <v>0</v>
      </c>
    </row>
    <row r="12" spans="2:14" ht="15">
      <c r="B12" s="73" t="s">
        <v>2</v>
      </c>
      <c r="C12" s="76"/>
      <c r="D12" s="77" t="s">
        <v>6</v>
      </c>
      <c r="E12" s="75">
        <v>11</v>
      </c>
      <c r="F12" s="204">
        <v>51</v>
      </c>
      <c r="G12" s="204">
        <v>0</v>
      </c>
      <c r="H12" s="205">
        <f t="shared" si="1"/>
        <v>51</v>
      </c>
      <c r="I12" s="206">
        <v>0</v>
      </c>
      <c r="J12" s="205">
        <f t="shared" si="2"/>
        <v>51</v>
      </c>
      <c r="K12" s="207">
        <v>1</v>
      </c>
      <c r="L12" s="207">
        <v>0</v>
      </c>
      <c r="M12" s="208">
        <f t="shared" si="0"/>
        <v>1</v>
      </c>
      <c r="N12" s="209">
        <v>0</v>
      </c>
    </row>
    <row r="13" spans="2:14" ht="15">
      <c r="B13" s="73" t="s">
        <v>1</v>
      </c>
      <c r="C13" s="74"/>
      <c r="D13" s="77" t="s">
        <v>10</v>
      </c>
      <c r="E13" s="75">
        <v>10</v>
      </c>
      <c r="F13" s="204">
        <v>61</v>
      </c>
      <c r="G13" s="204">
        <v>0</v>
      </c>
      <c r="H13" s="205">
        <f t="shared" si="1"/>
        <v>61</v>
      </c>
      <c r="I13" s="206">
        <v>0</v>
      </c>
      <c r="J13" s="205">
        <f t="shared" si="2"/>
        <v>61</v>
      </c>
      <c r="K13" s="207">
        <v>0</v>
      </c>
      <c r="L13" s="207">
        <v>0</v>
      </c>
      <c r="M13" s="208">
        <f>K13+L13</f>
        <v>0</v>
      </c>
      <c r="N13" s="209">
        <v>0</v>
      </c>
    </row>
    <row r="14" spans="2:14" ht="15">
      <c r="B14" s="73" t="s">
        <v>3</v>
      </c>
      <c r="C14" s="74"/>
      <c r="D14" s="77" t="s">
        <v>25</v>
      </c>
      <c r="E14" s="75">
        <v>9</v>
      </c>
      <c r="F14" s="204">
        <v>26</v>
      </c>
      <c r="G14" s="204">
        <v>0</v>
      </c>
      <c r="H14" s="205">
        <f t="shared" si="1"/>
        <v>26</v>
      </c>
      <c r="I14" s="206">
        <v>0</v>
      </c>
      <c r="J14" s="205">
        <f t="shared" si="2"/>
        <v>26</v>
      </c>
      <c r="K14" s="207">
        <v>0</v>
      </c>
      <c r="L14" s="207">
        <v>0</v>
      </c>
      <c r="M14" s="208">
        <f t="shared" ref="M14:M22" si="3">K14+L14</f>
        <v>0</v>
      </c>
      <c r="N14" s="209">
        <v>0</v>
      </c>
    </row>
    <row r="15" spans="2:14" ht="15">
      <c r="B15" s="73" t="s">
        <v>4</v>
      </c>
      <c r="C15" s="74" t="s">
        <v>5</v>
      </c>
      <c r="D15" s="77" t="s">
        <v>22</v>
      </c>
      <c r="E15" s="75">
        <v>8</v>
      </c>
      <c r="F15" s="204">
        <v>22</v>
      </c>
      <c r="G15" s="204">
        <v>0</v>
      </c>
      <c r="H15" s="205">
        <f t="shared" si="1"/>
        <v>22</v>
      </c>
      <c r="I15" s="206">
        <v>0</v>
      </c>
      <c r="J15" s="205">
        <f t="shared" si="2"/>
        <v>22</v>
      </c>
      <c r="K15" s="207">
        <v>0</v>
      </c>
      <c r="L15" s="207">
        <v>0</v>
      </c>
      <c r="M15" s="208">
        <f t="shared" si="3"/>
        <v>0</v>
      </c>
      <c r="N15" s="209">
        <v>0</v>
      </c>
    </row>
    <row r="16" spans="2:14" ht="15">
      <c r="B16" s="73" t="s">
        <v>6</v>
      </c>
      <c r="C16" s="74"/>
      <c r="D16" s="77" t="s">
        <v>12</v>
      </c>
      <c r="E16" s="75">
        <v>7</v>
      </c>
      <c r="F16" s="204">
        <v>10</v>
      </c>
      <c r="G16" s="204">
        <v>0</v>
      </c>
      <c r="H16" s="205">
        <f t="shared" si="1"/>
        <v>10</v>
      </c>
      <c r="I16" s="206">
        <v>0</v>
      </c>
      <c r="J16" s="205">
        <f t="shared" si="2"/>
        <v>10</v>
      </c>
      <c r="K16" s="207">
        <v>0</v>
      </c>
      <c r="L16" s="207">
        <v>0</v>
      </c>
      <c r="M16" s="208">
        <f t="shared" si="3"/>
        <v>0</v>
      </c>
      <c r="N16" s="209">
        <v>0</v>
      </c>
    </row>
    <row r="17" spans="2:14" ht="15">
      <c r="B17" s="73" t="s">
        <v>7</v>
      </c>
      <c r="C17" s="76"/>
      <c r="D17" s="77" t="s">
        <v>4</v>
      </c>
      <c r="E17" s="75">
        <v>6</v>
      </c>
      <c r="F17" s="204">
        <v>19</v>
      </c>
      <c r="G17" s="204">
        <v>0</v>
      </c>
      <c r="H17" s="205">
        <f t="shared" si="1"/>
        <v>19</v>
      </c>
      <c r="I17" s="206">
        <v>0</v>
      </c>
      <c r="J17" s="205">
        <f t="shared" si="2"/>
        <v>19</v>
      </c>
      <c r="K17" s="207">
        <v>0</v>
      </c>
      <c r="L17" s="207">
        <v>0</v>
      </c>
      <c r="M17" s="208">
        <f t="shared" si="3"/>
        <v>0</v>
      </c>
      <c r="N17" s="209">
        <v>0</v>
      </c>
    </row>
    <row r="18" spans="2:14" ht="15">
      <c r="B18" s="73" t="s">
        <v>1</v>
      </c>
      <c r="C18" s="74"/>
      <c r="D18" s="77" t="s">
        <v>9</v>
      </c>
      <c r="E18" s="75">
        <v>5</v>
      </c>
      <c r="F18" s="204">
        <v>3</v>
      </c>
      <c r="G18" s="204">
        <v>0</v>
      </c>
      <c r="H18" s="205">
        <f t="shared" si="1"/>
        <v>3</v>
      </c>
      <c r="I18" s="206">
        <v>0</v>
      </c>
      <c r="J18" s="205">
        <f t="shared" si="2"/>
        <v>3</v>
      </c>
      <c r="K18" s="207">
        <v>0</v>
      </c>
      <c r="L18" s="207">
        <v>0</v>
      </c>
      <c r="M18" s="208">
        <f t="shared" si="3"/>
        <v>0</v>
      </c>
      <c r="N18" s="209">
        <v>0</v>
      </c>
    </row>
    <row r="19" spans="2:14" ht="15">
      <c r="B19" s="73"/>
      <c r="C19" s="74"/>
      <c r="D19" s="77" t="s">
        <v>12</v>
      </c>
      <c r="E19" s="75">
        <v>4</v>
      </c>
      <c r="F19" s="204">
        <v>4</v>
      </c>
      <c r="G19" s="204">
        <v>0</v>
      </c>
      <c r="H19" s="205">
        <f t="shared" si="1"/>
        <v>4</v>
      </c>
      <c r="I19" s="206">
        <v>0</v>
      </c>
      <c r="J19" s="205">
        <f t="shared" si="2"/>
        <v>4</v>
      </c>
      <c r="K19" s="207">
        <v>0</v>
      </c>
      <c r="L19" s="207">
        <v>0</v>
      </c>
      <c r="M19" s="208">
        <f t="shared" si="3"/>
        <v>0</v>
      </c>
      <c r="N19" s="209">
        <v>0</v>
      </c>
    </row>
    <row r="20" spans="2:14" ht="15">
      <c r="B20" s="73"/>
      <c r="C20" s="74" t="s">
        <v>1</v>
      </c>
      <c r="D20" s="66"/>
      <c r="E20" s="75">
        <v>3</v>
      </c>
      <c r="F20" s="204">
        <v>0</v>
      </c>
      <c r="G20" s="204">
        <v>16</v>
      </c>
      <c r="H20" s="205">
        <f t="shared" si="1"/>
        <v>16</v>
      </c>
      <c r="I20" s="206">
        <v>0</v>
      </c>
      <c r="J20" s="205">
        <f t="shared" si="2"/>
        <v>16</v>
      </c>
      <c r="K20" s="207">
        <v>0</v>
      </c>
      <c r="L20" s="207">
        <v>0</v>
      </c>
      <c r="M20" s="208">
        <f t="shared" si="3"/>
        <v>0</v>
      </c>
      <c r="N20" s="209">
        <v>0</v>
      </c>
    </row>
    <row r="21" spans="2:14" ht="15">
      <c r="B21" s="73"/>
      <c r="C21" s="74"/>
      <c r="D21" s="66"/>
      <c r="E21" s="75">
        <v>2</v>
      </c>
      <c r="F21" s="204">
        <v>0</v>
      </c>
      <c r="G21" s="204">
        <v>51</v>
      </c>
      <c r="H21" s="205">
        <f t="shared" si="1"/>
        <v>51</v>
      </c>
      <c r="I21" s="206">
        <v>0</v>
      </c>
      <c r="J21" s="205">
        <f t="shared" si="2"/>
        <v>51</v>
      </c>
      <c r="K21" s="207">
        <v>0</v>
      </c>
      <c r="L21" s="207">
        <v>0</v>
      </c>
      <c r="M21" s="208">
        <f t="shared" si="3"/>
        <v>0</v>
      </c>
      <c r="N21" s="209">
        <v>0</v>
      </c>
    </row>
    <row r="22" spans="2:14" ht="15">
      <c r="B22" s="78"/>
      <c r="C22" s="76"/>
      <c r="D22" s="66"/>
      <c r="E22" s="79">
        <v>1</v>
      </c>
      <c r="F22" s="204">
        <v>0</v>
      </c>
      <c r="G22" s="204">
        <v>24</v>
      </c>
      <c r="H22" s="205">
        <f t="shared" si="1"/>
        <v>24</v>
      </c>
      <c r="I22" s="206">
        <v>23</v>
      </c>
      <c r="J22" s="205">
        <f t="shared" si="2"/>
        <v>47</v>
      </c>
      <c r="K22" s="207">
        <v>0</v>
      </c>
      <c r="L22" s="207">
        <v>0</v>
      </c>
      <c r="M22" s="208">
        <f t="shared" si="3"/>
        <v>0</v>
      </c>
      <c r="N22" s="209">
        <v>0</v>
      </c>
    </row>
    <row r="23" spans="2:14" ht="15" customHeight="1">
      <c r="B23" s="486" t="s">
        <v>18</v>
      </c>
      <c r="C23" s="487"/>
      <c r="D23" s="487"/>
      <c r="E23" s="488"/>
      <c r="F23" s="205">
        <f>SUM(F10:F22)</f>
        <v>494</v>
      </c>
      <c r="G23" s="205">
        <f>SUM(G10:G22)</f>
        <v>91</v>
      </c>
      <c r="H23" s="205">
        <f>SUM(H10:H22)</f>
        <v>585</v>
      </c>
      <c r="I23" s="205">
        <f t="shared" ref="I23:N23" si="4">SUM(I10:I22)</f>
        <v>23</v>
      </c>
      <c r="J23" s="205">
        <f>SUM(J10:J22)</f>
        <v>608</v>
      </c>
      <c r="K23" s="205">
        <f>SUM(K10:K22)</f>
        <v>369</v>
      </c>
      <c r="L23" s="205">
        <f>SUM(L10:L22)</f>
        <v>36</v>
      </c>
      <c r="M23" s="205">
        <f t="shared" si="4"/>
        <v>405</v>
      </c>
      <c r="N23" s="205">
        <f t="shared" si="4"/>
        <v>40</v>
      </c>
    </row>
    <row r="24" spans="2:14" ht="15">
      <c r="B24" s="73"/>
      <c r="C24" s="73"/>
      <c r="D24" s="82"/>
      <c r="E24" s="78">
        <v>13</v>
      </c>
      <c r="F24" s="210">
        <v>558</v>
      </c>
      <c r="G24" s="210">
        <v>0</v>
      </c>
      <c r="H24" s="205">
        <f>F24+G24</f>
        <v>558</v>
      </c>
      <c r="I24" s="211">
        <v>0</v>
      </c>
      <c r="J24" s="205">
        <f t="shared" si="2"/>
        <v>558</v>
      </c>
      <c r="K24" s="212">
        <v>476</v>
      </c>
      <c r="L24" s="212">
        <v>51</v>
      </c>
      <c r="M24" s="208">
        <f t="shared" ref="M24:M36" si="5">K24+L24</f>
        <v>527</v>
      </c>
      <c r="N24" s="213">
        <v>56</v>
      </c>
    </row>
    <row r="25" spans="2:14" ht="15">
      <c r="B25" s="73"/>
      <c r="C25" s="73" t="s">
        <v>0</v>
      </c>
      <c r="D25" s="82"/>
      <c r="E25" s="75">
        <v>12</v>
      </c>
      <c r="F25" s="210">
        <v>38</v>
      </c>
      <c r="G25" s="210">
        <v>0</v>
      </c>
      <c r="H25" s="205">
        <f t="shared" ref="H25:H50" si="6">F25+G25</f>
        <v>38</v>
      </c>
      <c r="I25" s="211">
        <v>0</v>
      </c>
      <c r="J25" s="205">
        <f t="shared" si="2"/>
        <v>38</v>
      </c>
      <c r="K25" s="212">
        <v>2</v>
      </c>
      <c r="L25" s="212">
        <v>0</v>
      </c>
      <c r="M25" s="208">
        <f t="shared" si="5"/>
        <v>2</v>
      </c>
      <c r="N25" s="213">
        <v>0</v>
      </c>
    </row>
    <row r="26" spans="2:14" ht="15">
      <c r="B26" s="73" t="s">
        <v>7</v>
      </c>
      <c r="C26" s="78"/>
      <c r="D26" s="82"/>
      <c r="E26" s="75">
        <v>11</v>
      </c>
      <c r="F26" s="210">
        <v>26</v>
      </c>
      <c r="G26" s="210">
        <v>0</v>
      </c>
      <c r="H26" s="205">
        <f t="shared" si="6"/>
        <v>26</v>
      </c>
      <c r="I26" s="211">
        <v>0</v>
      </c>
      <c r="J26" s="205">
        <f t="shared" si="2"/>
        <v>26</v>
      </c>
      <c r="K26" s="212">
        <v>1</v>
      </c>
      <c r="L26" s="212">
        <v>0</v>
      </c>
      <c r="M26" s="208">
        <f t="shared" si="5"/>
        <v>1</v>
      </c>
      <c r="N26" s="213">
        <v>0</v>
      </c>
    </row>
    <row r="27" spans="2:14" ht="15">
      <c r="B27" s="73" t="s">
        <v>8</v>
      </c>
      <c r="C27" s="73"/>
      <c r="D27" s="82" t="s">
        <v>26</v>
      </c>
      <c r="E27" s="75">
        <v>10</v>
      </c>
      <c r="F27" s="210">
        <v>54</v>
      </c>
      <c r="G27" s="210">
        <v>0</v>
      </c>
      <c r="H27" s="205">
        <f t="shared" si="6"/>
        <v>54</v>
      </c>
      <c r="I27" s="211">
        <v>0</v>
      </c>
      <c r="J27" s="205">
        <f t="shared" si="2"/>
        <v>54</v>
      </c>
      <c r="K27" s="212">
        <v>1</v>
      </c>
      <c r="L27" s="212">
        <v>2</v>
      </c>
      <c r="M27" s="208">
        <f t="shared" si="5"/>
        <v>3</v>
      </c>
      <c r="N27" s="213">
        <v>2</v>
      </c>
    </row>
    <row r="28" spans="2:14" ht="15">
      <c r="B28" s="73" t="s">
        <v>0</v>
      </c>
      <c r="C28" s="73"/>
      <c r="D28" s="82" t="s">
        <v>8</v>
      </c>
      <c r="E28" s="75">
        <v>9</v>
      </c>
      <c r="F28" s="210">
        <v>35</v>
      </c>
      <c r="G28" s="210">
        <v>0</v>
      </c>
      <c r="H28" s="205">
        <f t="shared" si="6"/>
        <v>35</v>
      </c>
      <c r="I28" s="211">
        <v>0</v>
      </c>
      <c r="J28" s="205">
        <f t="shared" si="2"/>
        <v>35</v>
      </c>
      <c r="K28" s="212">
        <v>0</v>
      </c>
      <c r="L28" s="212">
        <v>0</v>
      </c>
      <c r="M28" s="208">
        <f t="shared" si="5"/>
        <v>0</v>
      </c>
      <c r="N28" s="213">
        <v>0</v>
      </c>
    </row>
    <row r="29" spans="2:14" ht="15">
      <c r="B29" s="73" t="s">
        <v>2</v>
      </c>
      <c r="C29" s="73" t="s">
        <v>5</v>
      </c>
      <c r="D29" s="82" t="s">
        <v>27</v>
      </c>
      <c r="E29" s="75">
        <v>8</v>
      </c>
      <c r="F29" s="210">
        <v>33</v>
      </c>
      <c r="G29" s="210">
        <v>0</v>
      </c>
      <c r="H29" s="205">
        <f t="shared" si="6"/>
        <v>33</v>
      </c>
      <c r="I29" s="211">
        <v>0</v>
      </c>
      <c r="J29" s="205">
        <f t="shared" si="2"/>
        <v>33</v>
      </c>
      <c r="K29" s="212">
        <v>0</v>
      </c>
      <c r="L29" s="212">
        <v>0</v>
      </c>
      <c r="M29" s="208">
        <f t="shared" si="5"/>
        <v>0</v>
      </c>
      <c r="N29" s="213">
        <v>0</v>
      </c>
    </row>
    <row r="30" spans="2:14" ht="15">
      <c r="B30" s="73" t="s">
        <v>4</v>
      </c>
      <c r="C30" s="73"/>
      <c r="D30" s="82" t="s">
        <v>4</v>
      </c>
      <c r="E30" s="75">
        <v>7</v>
      </c>
      <c r="F30" s="210">
        <v>8</v>
      </c>
      <c r="G30" s="210">
        <v>0</v>
      </c>
      <c r="H30" s="205">
        <f t="shared" si="6"/>
        <v>8</v>
      </c>
      <c r="I30" s="211">
        <v>0</v>
      </c>
      <c r="J30" s="205">
        <f t="shared" si="2"/>
        <v>8</v>
      </c>
      <c r="K30" s="212">
        <v>0</v>
      </c>
      <c r="L30" s="212">
        <v>0</v>
      </c>
      <c r="M30" s="208">
        <f t="shared" si="5"/>
        <v>0</v>
      </c>
      <c r="N30" s="213">
        <v>0</v>
      </c>
    </row>
    <row r="31" spans="2:14" ht="15">
      <c r="B31" s="73" t="s">
        <v>0</v>
      </c>
      <c r="C31" s="73"/>
      <c r="D31" s="82" t="s">
        <v>9</v>
      </c>
      <c r="E31" s="75">
        <v>6</v>
      </c>
      <c r="F31" s="210">
        <v>18</v>
      </c>
      <c r="G31" s="210">
        <v>0</v>
      </c>
      <c r="H31" s="205">
        <f t="shared" si="6"/>
        <v>18</v>
      </c>
      <c r="I31" s="211">
        <v>0</v>
      </c>
      <c r="J31" s="205">
        <f t="shared" si="2"/>
        <v>18</v>
      </c>
      <c r="K31" s="212">
        <v>1</v>
      </c>
      <c r="L31" s="212">
        <v>0</v>
      </c>
      <c r="M31" s="208">
        <f t="shared" si="5"/>
        <v>1</v>
      </c>
      <c r="N31" s="213">
        <v>0</v>
      </c>
    </row>
    <row r="32" spans="2:14" ht="15">
      <c r="B32" s="73" t="s">
        <v>9</v>
      </c>
      <c r="C32" s="79"/>
      <c r="D32" s="82"/>
      <c r="E32" s="75">
        <v>5</v>
      </c>
      <c r="F32" s="210">
        <v>1</v>
      </c>
      <c r="G32" s="210">
        <v>0</v>
      </c>
      <c r="H32" s="205">
        <f t="shared" si="6"/>
        <v>1</v>
      </c>
      <c r="I32" s="211">
        <v>0</v>
      </c>
      <c r="J32" s="205">
        <f t="shared" si="2"/>
        <v>1</v>
      </c>
      <c r="K32" s="212">
        <v>1</v>
      </c>
      <c r="L32" s="212">
        <v>1</v>
      </c>
      <c r="M32" s="208">
        <f t="shared" si="5"/>
        <v>2</v>
      </c>
      <c r="N32" s="213">
        <v>2</v>
      </c>
    </row>
    <row r="33" spans="2:14" ht="15">
      <c r="B33" s="73"/>
      <c r="C33" s="73"/>
      <c r="D33" s="82"/>
      <c r="E33" s="75">
        <v>4</v>
      </c>
      <c r="F33" s="210">
        <v>5</v>
      </c>
      <c r="G33" s="210">
        <v>0</v>
      </c>
      <c r="H33" s="205">
        <f t="shared" si="6"/>
        <v>5</v>
      </c>
      <c r="I33" s="211">
        <v>0</v>
      </c>
      <c r="J33" s="205">
        <f t="shared" si="2"/>
        <v>5</v>
      </c>
      <c r="K33" s="212">
        <v>0</v>
      </c>
      <c r="L33" s="212">
        <v>1</v>
      </c>
      <c r="M33" s="208">
        <f t="shared" si="5"/>
        <v>1</v>
      </c>
      <c r="N33" s="213">
        <v>1</v>
      </c>
    </row>
    <row r="34" spans="2:14" ht="15">
      <c r="B34" s="73"/>
      <c r="C34" s="73" t="s">
        <v>1</v>
      </c>
      <c r="D34" s="82"/>
      <c r="E34" s="75">
        <v>3</v>
      </c>
      <c r="F34" s="210">
        <v>0</v>
      </c>
      <c r="G34" s="210">
        <v>18</v>
      </c>
      <c r="H34" s="205">
        <f t="shared" si="6"/>
        <v>18</v>
      </c>
      <c r="I34" s="211">
        <v>0</v>
      </c>
      <c r="J34" s="205">
        <f t="shared" si="2"/>
        <v>18</v>
      </c>
      <c r="K34" s="212">
        <v>0</v>
      </c>
      <c r="L34" s="212">
        <v>0</v>
      </c>
      <c r="M34" s="208">
        <f t="shared" si="5"/>
        <v>0</v>
      </c>
      <c r="N34" s="213">
        <v>0</v>
      </c>
    </row>
    <row r="35" spans="2:14" ht="15">
      <c r="B35" s="73"/>
      <c r="C35" s="73"/>
      <c r="D35" s="82"/>
      <c r="E35" s="75">
        <v>2</v>
      </c>
      <c r="F35" s="210">
        <v>0</v>
      </c>
      <c r="G35" s="210">
        <v>73</v>
      </c>
      <c r="H35" s="205">
        <f t="shared" si="6"/>
        <v>73</v>
      </c>
      <c r="I35" s="211">
        <v>0</v>
      </c>
      <c r="J35" s="205">
        <f t="shared" si="2"/>
        <v>73</v>
      </c>
      <c r="K35" s="212">
        <v>0</v>
      </c>
      <c r="L35" s="212">
        <v>0</v>
      </c>
      <c r="M35" s="208">
        <f t="shared" si="5"/>
        <v>0</v>
      </c>
      <c r="N35" s="213">
        <v>0</v>
      </c>
    </row>
    <row r="36" spans="2:14" ht="15">
      <c r="B36" s="78"/>
      <c r="C36" s="78"/>
      <c r="D36" s="82"/>
      <c r="E36" s="79">
        <v>1</v>
      </c>
      <c r="F36" s="210">
        <v>0</v>
      </c>
      <c r="G36" s="210">
        <v>54</v>
      </c>
      <c r="H36" s="205">
        <f t="shared" si="6"/>
        <v>54</v>
      </c>
      <c r="I36" s="211">
        <v>93</v>
      </c>
      <c r="J36" s="205">
        <f>H36+I36</f>
        <v>147</v>
      </c>
      <c r="K36" s="212">
        <v>0</v>
      </c>
      <c r="L36" s="212">
        <v>0</v>
      </c>
      <c r="M36" s="208">
        <f t="shared" si="5"/>
        <v>0</v>
      </c>
      <c r="N36" s="213">
        <v>0</v>
      </c>
    </row>
    <row r="37" spans="2:14" ht="15" customHeight="1">
      <c r="B37" s="486" t="s">
        <v>19</v>
      </c>
      <c r="C37" s="487"/>
      <c r="D37" s="487"/>
      <c r="E37" s="487"/>
      <c r="F37" s="205">
        <f t="shared" ref="F37:N37" si="7">SUM(F24:F36)</f>
        <v>776</v>
      </c>
      <c r="G37" s="205">
        <f t="shared" si="7"/>
        <v>145</v>
      </c>
      <c r="H37" s="205">
        <f t="shared" si="7"/>
        <v>921</v>
      </c>
      <c r="I37" s="205">
        <f t="shared" si="7"/>
        <v>93</v>
      </c>
      <c r="J37" s="205">
        <f t="shared" si="7"/>
        <v>1014</v>
      </c>
      <c r="K37" s="205">
        <f t="shared" si="7"/>
        <v>482</v>
      </c>
      <c r="L37" s="205">
        <f t="shared" si="7"/>
        <v>55</v>
      </c>
      <c r="M37" s="205">
        <f t="shared" si="7"/>
        <v>537</v>
      </c>
      <c r="N37" s="205">
        <f t="shared" si="7"/>
        <v>61</v>
      </c>
    </row>
    <row r="38" spans="2:14" ht="15">
      <c r="B38" s="79"/>
      <c r="C38" s="79"/>
      <c r="D38" s="87"/>
      <c r="E38" s="75">
        <v>13</v>
      </c>
      <c r="F38" s="214">
        <v>4</v>
      </c>
      <c r="G38" s="214">
        <v>0</v>
      </c>
      <c r="H38" s="205">
        <f t="shared" si="6"/>
        <v>4</v>
      </c>
      <c r="I38" s="215">
        <v>0</v>
      </c>
      <c r="J38" s="205">
        <f t="shared" si="2"/>
        <v>4</v>
      </c>
      <c r="K38" s="216">
        <v>1</v>
      </c>
      <c r="L38" s="216">
        <v>0</v>
      </c>
      <c r="M38" s="208">
        <f>K38+L38</f>
        <v>1</v>
      </c>
      <c r="N38" s="217">
        <v>0</v>
      </c>
    </row>
    <row r="39" spans="2:14" ht="15">
      <c r="B39" s="73" t="s">
        <v>1</v>
      </c>
      <c r="C39" s="73" t="s">
        <v>0</v>
      </c>
      <c r="D39" s="82" t="s">
        <v>21</v>
      </c>
      <c r="E39" s="75">
        <v>12</v>
      </c>
      <c r="F39" s="214">
        <v>0</v>
      </c>
      <c r="G39" s="214">
        <v>0</v>
      </c>
      <c r="H39" s="205">
        <f t="shared" si="6"/>
        <v>0</v>
      </c>
      <c r="I39" s="215">
        <v>0</v>
      </c>
      <c r="J39" s="205">
        <f t="shared" si="2"/>
        <v>0</v>
      </c>
      <c r="K39" s="216">
        <v>0</v>
      </c>
      <c r="L39" s="216">
        <v>0</v>
      </c>
      <c r="M39" s="208">
        <f t="shared" ref="M39:M50" si="8">K39+L39</f>
        <v>0</v>
      </c>
      <c r="N39" s="217">
        <v>0</v>
      </c>
    </row>
    <row r="40" spans="2:14" ht="15">
      <c r="B40" s="73" t="s">
        <v>10</v>
      </c>
      <c r="C40" s="73"/>
      <c r="D40" s="82" t="s">
        <v>10</v>
      </c>
      <c r="E40" s="75">
        <v>11</v>
      </c>
      <c r="F40" s="214">
        <v>0</v>
      </c>
      <c r="G40" s="214">
        <v>0</v>
      </c>
      <c r="H40" s="205">
        <f t="shared" si="6"/>
        <v>0</v>
      </c>
      <c r="I40" s="215">
        <v>0</v>
      </c>
      <c r="J40" s="205">
        <f t="shared" si="2"/>
        <v>0</v>
      </c>
      <c r="K40" s="216">
        <v>0</v>
      </c>
      <c r="L40" s="216">
        <v>0</v>
      </c>
      <c r="M40" s="208">
        <f t="shared" si="8"/>
        <v>0</v>
      </c>
      <c r="N40" s="217">
        <v>0</v>
      </c>
    </row>
    <row r="41" spans="2:14" ht="15">
      <c r="B41" s="73" t="s">
        <v>11</v>
      </c>
      <c r="C41" s="79"/>
      <c r="D41" s="82" t="s">
        <v>2</v>
      </c>
      <c r="E41" s="75">
        <v>10</v>
      </c>
      <c r="F41" s="214">
        <v>0</v>
      </c>
      <c r="G41" s="214">
        <v>0</v>
      </c>
      <c r="H41" s="205">
        <f t="shared" si="6"/>
        <v>0</v>
      </c>
      <c r="I41" s="215">
        <v>0</v>
      </c>
      <c r="J41" s="205">
        <f t="shared" si="2"/>
        <v>0</v>
      </c>
      <c r="K41" s="216">
        <v>0</v>
      </c>
      <c r="L41" s="216">
        <v>0</v>
      </c>
      <c r="M41" s="208">
        <f t="shared" si="8"/>
        <v>0</v>
      </c>
      <c r="N41" s="217">
        <v>0</v>
      </c>
    </row>
    <row r="42" spans="2:14" ht="15">
      <c r="B42" s="73" t="s">
        <v>4</v>
      </c>
      <c r="C42" s="73"/>
      <c r="D42" s="82" t="s">
        <v>27</v>
      </c>
      <c r="E42" s="75">
        <v>9</v>
      </c>
      <c r="F42" s="214">
        <v>0</v>
      </c>
      <c r="G42" s="214">
        <v>0</v>
      </c>
      <c r="H42" s="205">
        <f t="shared" si="6"/>
        <v>0</v>
      </c>
      <c r="I42" s="215">
        <v>0</v>
      </c>
      <c r="J42" s="205">
        <f t="shared" si="2"/>
        <v>0</v>
      </c>
      <c r="K42" s="216">
        <v>0</v>
      </c>
      <c r="L42" s="216">
        <v>0</v>
      </c>
      <c r="M42" s="208">
        <f t="shared" si="8"/>
        <v>0</v>
      </c>
      <c r="N42" s="217">
        <v>0</v>
      </c>
    </row>
    <row r="43" spans="2:14" ht="15">
      <c r="B43" s="73" t="s">
        <v>3</v>
      </c>
      <c r="C43" s="73" t="s">
        <v>5</v>
      </c>
      <c r="D43" s="82" t="s">
        <v>1</v>
      </c>
      <c r="E43" s="75">
        <v>8</v>
      </c>
      <c r="F43" s="214">
        <v>0</v>
      </c>
      <c r="G43" s="214">
        <v>0</v>
      </c>
      <c r="H43" s="205">
        <f t="shared" si="6"/>
        <v>0</v>
      </c>
      <c r="I43" s="215">
        <v>0</v>
      </c>
      <c r="J43" s="205">
        <f t="shared" si="2"/>
        <v>0</v>
      </c>
      <c r="K43" s="216">
        <v>0</v>
      </c>
      <c r="L43" s="216">
        <v>0</v>
      </c>
      <c r="M43" s="208">
        <f t="shared" si="8"/>
        <v>0</v>
      </c>
      <c r="N43" s="217">
        <v>0</v>
      </c>
    </row>
    <row r="44" spans="2:14" ht="15">
      <c r="B44" s="73" t="s">
        <v>4</v>
      </c>
      <c r="C44" s="73"/>
      <c r="D44" s="82" t="s">
        <v>26</v>
      </c>
      <c r="E44" s="75">
        <v>7</v>
      </c>
      <c r="F44" s="214">
        <v>0</v>
      </c>
      <c r="G44" s="214">
        <v>0</v>
      </c>
      <c r="H44" s="205">
        <f t="shared" si="6"/>
        <v>0</v>
      </c>
      <c r="I44" s="215">
        <v>0</v>
      </c>
      <c r="J44" s="205">
        <f t="shared" si="2"/>
        <v>0</v>
      </c>
      <c r="K44" s="216">
        <v>0</v>
      </c>
      <c r="L44" s="216">
        <v>0</v>
      </c>
      <c r="M44" s="208">
        <f t="shared" si="8"/>
        <v>0</v>
      </c>
      <c r="N44" s="217">
        <v>0</v>
      </c>
    </row>
    <row r="45" spans="2:14" ht="15">
      <c r="B45" s="73" t="s">
        <v>1</v>
      </c>
      <c r="C45" s="73"/>
      <c r="D45" s="82" t="s">
        <v>22</v>
      </c>
      <c r="E45" s="75">
        <v>6</v>
      </c>
      <c r="F45" s="214">
        <v>0</v>
      </c>
      <c r="G45" s="214">
        <v>0</v>
      </c>
      <c r="H45" s="205">
        <f t="shared" si="6"/>
        <v>0</v>
      </c>
      <c r="I45" s="215">
        <v>0</v>
      </c>
      <c r="J45" s="205">
        <f t="shared" si="2"/>
        <v>0</v>
      </c>
      <c r="K45" s="216">
        <v>0</v>
      </c>
      <c r="L45" s="216">
        <v>0</v>
      </c>
      <c r="M45" s="208">
        <f t="shared" si="8"/>
        <v>0</v>
      </c>
      <c r="N45" s="217">
        <v>0</v>
      </c>
    </row>
    <row r="46" spans="2:14" ht="15">
      <c r="B46" s="73" t="s">
        <v>12</v>
      </c>
      <c r="C46" s="79"/>
      <c r="D46" s="82" t="s">
        <v>2</v>
      </c>
      <c r="E46" s="75">
        <v>5</v>
      </c>
      <c r="F46" s="214">
        <v>0</v>
      </c>
      <c r="G46" s="214">
        <v>0</v>
      </c>
      <c r="H46" s="205">
        <f t="shared" si="6"/>
        <v>0</v>
      </c>
      <c r="I46" s="215">
        <v>0</v>
      </c>
      <c r="J46" s="205">
        <f t="shared" si="2"/>
        <v>0</v>
      </c>
      <c r="K46" s="216">
        <v>0</v>
      </c>
      <c r="L46" s="216">
        <v>0</v>
      </c>
      <c r="M46" s="208">
        <f t="shared" si="8"/>
        <v>0</v>
      </c>
      <c r="N46" s="217">
        <v>0</v>
      </c>
    </row>
    <row r="47" spans="2:14" ht="15">
      <c r="B47" s="73"/>
      <c r="C47" s="73"/>
      <c r="D47" s="82" t="s">
        <v>7</v>
      </c>
      <c r="E47" s="75">
        <v>4</v>
      </c>
      <c r="F47" s="214">
        <v>0</v>
      </c>
      <c r="G47" s="214">
        <v>0</v>
      </c>
      <c r="H47" s="205">
        <f t="shared" si="6"/>
        <v>0</v>
      </c>
      <c r="I47" s="215">
        <v>0</v>
      </c>
      <c r="J47" s="205">
        <f t="shared" si="2"/>
        <v>0</v>
      </c>
      <c r="K47" s="216">
        <v>0</v>
      </c>
      <c r="L47" s="216">
        <v>0</v>
      </c>
      <c r="M47" s="208">
        <f t="shared" si="8"/>
        <v>0</v>
      </c>
      <c r="N47" s="217">
        <v>0</v>
      </c>
    </row>
    <row r="48" spans="2:14" ht="15">
      <c r="B48" s="73"/>
      <c r="C48" s="73" t="s">
        <v>1</v>
      </c>
      <c r="D48" s="82" t="s">
        <v>1</v>
      </c>
      <c r="E48" s="75">
        <v>3</v>
      </c>
      <c r="F48" s="214">
        <v>0</v>
      </c>
      <c r="G48" s="214">
        <v>0</v>
      </c>
      <c r="H48" s="205">
        <f t="shared" si="6"/>
        <v>0</v>
      </c>
      <c r="I48" s="215">
        <v>0</v>
      </c>
      <c r="J48" s="205">
        <f t="shared" si="2"/>
        <v>0</v>
      </c>
      <c r="K48" s="216">
        <v>0</v>
      </c>
      <c r="L48" s="216">
        <v>0</v>
      </c>
      <c r="M48" s="208">
        <f t="shared" si="8"/>
        <v>0</v>
      </c>
      <c r="N48" s="217">
        <v>0</v>
      </c>
    </row>
    <row r="49" spans="2:14" ht="15">
      <c r="B49" s="73"/>
      <c r="C49" s="73"/>
      <c r="D49" s="82" t="s">
        <v>3</v>
      </c>
      <c r="E49" s="75">
        <v>2</v>
      </c>
      <c r="F49" s="214">
        <v>0</v>
      </c>
      <c r="G49" s="214">
        <v>0</v>
      </c>
      <c r="H49" s="205">
        <f t="shared" si="6"/>
        <v>0</v>
      </c>
      <c r="I49" s="215">
        <v>0</v>
      </c>
      <c r="J49" s="205">
        <f t="shared" si="2"/>
        <v>0</v>
      </c>
      <c r="K49" s="216">
        <v>0</v>
      </c>
      <c r="L49" s="216">
        <v>0</v>
      </c>
      <c r="M49" s="208">
        <f t="shared" si="8"/>
        <v>0</v>
      </c>
      <c r="N49" s="217">
        <v>0</v>
      </c>
    </row>
    <row r="50" spans="2:14" ht="15">
      <c r="B50" s="78"/>
      <c r="C50" s="82"/>
      <c r="D50" s="78"/>
      <c r="E50" s="79">
        <v>1</v>
      </c>
      <c r="F50" s="214">
        <v>0</v>
      </c>
      <c r="G50" s="214">
        <v>0</v>
      </c>
      <c r="H50" s="205">
        <f t="shared" si="6"/>
        <v>0</v>
      </c>
      <c r="I50" s="215">
        <v>2</v>
      </c>
      <c r="J50" s="205">
        <f t="shared" si="2"/>
        <v>2</v>
      </c>
      <c r="K50" s="216">
        <v>0</v>
      </c>
      <c r="L50" s="216">
        <v>0</v>
      </c>
      <c r="M50" s="208">
        <f t="shared" si="8"/>
        <v>0</v>
      </c>
      <c r="N50" s="217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4</v>
      </c>
      <c r="G51" s="69">
        <f t="shared" si="9"/>
        <v>0</v>
      </c>
      <c r="H51" s="69">
        <f t="shared" si="9"/>
        <v>4</v>
      </c>
      <c r="I51" s="69">
        <f t="shared" si="9"/>
        <v>2</v>
      </c>
      <c r="J51" s="69">
        <f t="shared" si="9"/>
        <v>6</v>
      </c>
      <c r="K51" s="69">
        <f t="shared" si="9"/>
        <v>1</v>
      </c>
      <c r="L51" s="69">
        <f t="shared" si="9"/>
        <v>0</v>
      </c>
      <c r="M51" s="69">
        <f t="shared" si="9"/>
        <v>1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1274</v>
      </c>
      <c r="G53" s="90">
        <f t="shared" ref="G53:J53" si="10">+G23+G37+G51+G52</f>
        <v>236</v>
      </c>
      <c r="H53" s="90">
        <f t="shared" si="10"/>
        <v>1510</v>
      </c>
      <c r="I53" s="90">
        <f t="shared" si="10"/>
        <v>118</v>
      </c>
      <c r="J53" s="90">
        <f t="shared" si="10"/>
        <v>1628</v>
      </c>
      <c r="K53" s="90">
        <f>+K23+K37+K51+K52</f>
        <v>852</v>
      </c>
      <c r="L53" s="90">
        <f t="shared" ref="L53:N53" si="11">+L23+L37+L51+L52</f>
        <v>91</v>
      </c>
      <c r="M53" s="90">
        <f t="shared" si="11"/>
        <v>943</v>
      </c>
      <c r="N53" s="90">
        <f t="shared" si="11"/>
        <v>101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9" zoomScaleNormal="100" zoomScaleSheetLayoutView="100" workbookViewId="0">
      <selection activeCell="M18" sqref="M18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58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/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157">
        <v>165</v>
      </c>
      <c r="G10" s="157">
        <v>0</v>
      </c>
      <c r="H10" s="69">
        <f>F10+G10</f>
        <v>165</v>
      </c>
      <c r="I10" s="170">
        <v>0</v>
      </c>
      <c r="J10" s="69">
        <f>H10+I10</f>
        <v>165</v>
      </c>
      <c r="K10" s="171">
        <v>154</v>
      </c>
      <c r="L10" s="171">
        <v>24</v>
      </c>
      <c r="M10" s="72">
        <f t="shared" ref="M10:M12" si="0">K10+L10</f>
        <v>178</v>
      </c>
      <c r="N10" s="172">
        <v>30</v>
      </c>
    </row>
    <row r="11" spans="2:14">
      <c r="B11" s="73" t="s">
        <v>1</v>
      </c>
      <c r="C11" s="74" t="s">
        <v>0</v>
      </c>
      <c r="D11" s="66"/>
      <c r="E11" s="75">
        <v>12</v>
      </c>
      <c r="F11" s="157">
        <v>13</v>
      </c>
      <c r="G11" s="157">
        <v>0</v>
      </c>
      <c r="H11" s="69">
        <f t="shared" ref="H11:H22" si="1">F11+G11</f>
        <v>13</v>
      </c>
      <c r="I11" s="170">
        <v>0</v>
      </c>
      <c r="J11" s="69">
        <f t="shared" ref="J11:J50" si="2">H11+I11</f>
        <v>13</v>
      </c>
      <c r="K11" s="171">
        <v>0</v>
      </c>
      <c r="L11" s="171">
        <v>0</v>
      </c>
      <c r="M11" s="72">
        <f t="shared" si="0"/>
        <v>0</v>
      </c>
      <c r="N11" s="172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157">
        <v>3</v>
      </c>
      <c r="G12" s="157">
        <v>0</v>
      </c>
      <c r="H12" s="69">
        <f t="shared" si="1"/>
        <v>3</v>
      </c>
      <c r="I12" s="170">
        <v>0</v>
      </c>
      <c r="J12" s="69">
        <f t="shared" si="2"/>
        <v>3</v>
      </c>
      <c r="K12" s="171">
        <v>0</v>
      </c>
      <c r="L12" s="171">
        <v>0</v>
      </c>
      <c r="M12" s="72">
        <f t="shared" si="0"/>
        <v>0</v>
      </c>
      <c r="N12" s="172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157">
        <v>19</v>
      </c>
      <c r="G13" s="157">
        <v>0</v>
      </c>
      <c r="H13" s="69">
        <f t="shared" si="1"/>
        <v>19</v>
      </c>
      <c r="I13" s="158">
        <v>0</v>
      </c>
      <c r="J13" s="69">
        <f t="shared" si="2"/>
        <v>19</v>
      </c>
      <c r="K13" s="159">
        <v>0</v>
      </c>
      <c r="L13" s="159">
        <v>0</v>
      </c>
      <c r="M13" s="72">
        <f>K13+L13</f>
        <v>0</v>
      </c>
      <c r="N13" s="160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157">
        <v>9</v>
      </c>
      <c r="G14" s="157">
        <v>0</v>
      </c>
      <c r="H14" s="69">
        <f t="shared" si="1"/>
        <v>9</v>
      </c>
      <c r="I14" s="158">
        <v>0</v>
      </c>
      <c r="J14" s="69">
        <f t="shared" si="2"/>
        <v>9</v>
      </c>
      <c r="K14" s="159">
        <v>0</v>
      </c>
      <c r="L14" s="159">
        <v>0</v>
      </c>
      <c r="M14" s="72">
        <f t="shared" ref="M14:M22" si="3">K14+L14</f>
        <v>0</v>
      </c>
      <c r="N14" s="160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57">
        <v>9</v>
      </c>
      <c r="G15" s="157">
        <v>0</v>
      </c>
      <c r="H15" s="69">
        <f t="shared" si="1"/>
        <v>9</v>
      </c>
      <c r="I15" s="158">
        <v>0</v>
      </c>
      <c r="J15" s="69">
        <f t="shared" si="2"/>
        <v>9</v>
      </c>
      <c r="K15" s="159">
        <v>0</v>
      </c>
      <c r="L15" s="159">
        <v>0</v>
      </c>
      <c r="M15" s="72">
        <f t="shared" si="3"/>
        <v>0</v>
      </c>
      <c r="N15" s="160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157">
        <v>1</v>
      </c>
      <c r="G16" s="157">
        <v>0</v>
      </c>
      <c r="H16" s="69">
        <f t="shared" si="1"/>
        <v>1</v>
      </c>
      <c r="I16" s="158">
        <v>0</v>
      </c>
      <c r="J16" s="69">
        <f t="shared" si="2"/>
        <v>1</v>
      </c>
      <c r="K16" s="159">
        <v>0</v>
      </c>
      <c r="L16" s="159">
        <v>0</v>
      </c>
      <c r="M16" s="72">
        <f t="shared" si="3"/>
        <v>0</v>
      </c>
      <c r="N16" s="160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157">
        <v>0</v>
      </c>
      <c r="G17" s="157">
        <v>0</v>
      </c>
      <c r="H17" s="69">
        <f t="shared" si="1"/>
        <v>0</v>
      </c>
      <c r="I17" s="158">
        <v>0</v>
      </c>
      <c r="J17" s="69">
        <f t="shared" si="2"/>
        <v>0</v>
      </c>
      <c r="K17" s="159">
        <v>0</v>
      </c>
      <c r="L17" s="159">
        <v>0</v>
      </c>
      <c r="M17" s="72">
        <f t="shared" si="3"/>
        <v>0</v>
      </c>
      <c r="N17" s="160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157">
        <v>0</v>
      </c>
      <c r="G18" s="157">
        <v>0</v>
      </c>
      <c r="H18" s="69">
        <f t="shared" si="1"/>
        <v>0</v>
      </c>
      <c r="I18" s="158">
        <v>0</v>
      </c>
      <c r="J18" s="69">
        <f t="shared" si="2"/>
        <v>0</v>
      </c>
      <c r="K18" s="159">
        <v>0</v>
      </c>
      <c r="L18" s="159">
        <v>0</v>
      </c>
      <c r="M18" s="72">
        <f t="shared" si="3"/>
        <v>0</v>
      </c>
      <c r="N18" s="160">
        <v>0</v>
      </c>
    </row>
    <row r="19" spans="2:14">
      <c r="B19" s="73"/>
      <c r="C19" s="74"/>
      <c r="D19" s="77" t="s">
        <v>12</v>
      </c>
      <c r="E19" s="75">
        <v>4</v>
      </c>
      <c r="F19" s="157">
        <v>0</v>
      </c>
      <c r="G19" s="157">
        <v>0</v>
      </c>
      <c r="H19" s="69">
        <f t="shared" si="1"/>
        <v>0</v>
      </c>
      <c r="I19" s="158">
        <v>0</v>
      </c>
      <c r="J19" s="69">
        <f t="shared" si="2"/>
        <v>0</v>
      </c>
      <c r="K19" s="159">
        <v>0</v>
      </c>
      <c r="L19" s="159">
        <v>0</v>
      </c>
      <c r="M19" s="72">
        <f t="shared" si="3"/>
        <v>0</v>
      </c>
      <c r="N19" s="160">
        <v>0</v>
      </c>
    </row>
    <row r="20" spans="2:14">
      <c r="B20" s="73"/>
      <c r="C20" s="74" t="s">
        <v>1</v>
      </c>
      <c r="D20" s="66"/>
      <c r="E20" s="75">
        <v>3</v>
      </c>
      <c r="F20" s="157">
        <v>0</v>
      </c>
      <c r="G20" s="157">
        <v>0</v>
      </c>
      <c r="H20" s="69">
        <f t="shared" si="1"/>
        <v>0</v>
      </c>
      <c r="I20" s="158">
        <v>0</v>
      </c>
      <c r="J20" s="69">
        <f t="shared" si="2"/>
        <v>0</v>
      </c>
      <c r="K20" s="159">
        <v>0</v>
      </c>
      <c r="L20" s="159">
        <v>1</v>
      </c>
      <c r="M20" s="72">
        <f t="shared" si="3"/>
        <v>1</v>
      </c>
      <c r="N20" s="160">
        <v>1</v>
      </c>
    </row>
    <row r="21" spans="2:14">
      <c r="B21" s="73"/>
      <c r="C21" s="74"/>
      <c r="D21" s="66"/>
      <c r="E21" s="75">
        <v>2</v>
      </c>
      <c r="F21" s="157">
        <v>0</v>
      </c>
      <c r="G21" s="157">
        <v>39</v>
      </c>
      <c r="H21" s="69">
        <f t="shared" si="1"/>
        <v>39</v>
      </c>
      <c r="I21" s="158">
        <v>0</v>
      </c>
      <c r="J21" s="69">
        <f t="shared" si="2"/>
        <v>39</v>
      </c>
      <c r="K21" s="159">
        <v>0</v>
      </c>
      <c r="L21" s="159">
        <v>0</v>
      </c>
      <c r="M21" s="72">
        <f t="shared" si="3"/>
        <v>0</v>
      </c>
      <c r="N21" s="160">
        <v>0</v>
      </c>
    </row>
    <row r="22" spans="2:14">
      <c r="B22" s="78"/>
      <c r="C22" s="76"/>
      <c r="D22" s="66"/>
      <c r="E22" s="79">
        <v>1</v>
      </c>
      <c r="F22" s="157">
        <v>0</v>
      </c>
      <c r="G22" s="157">
        <v>4</v>
      </c>
      <c r="H22" s="69">
        <f t="shared" si="1"/>
        <v>4</v>
      </c>
      <c r="I22" s="158">
        <v>9</v>
      </c>
      <c r="J22" s="69">
        <f t="shared" si="2"/>
        <v>13</v>
      </c>
      <c r="K22" s="159">
        <v>0</v>
      </c>
      <c r="L22" s="159">
        <v>0</v>
      </c>
      <c r="M22" s="72">
        <f t="shared" si="3"/>
        <v>0</v>
      </c>
      <c r="N22" s="160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219</v>
      </c>
      <c r="G23" s="69">
        <f>SUM(G10:G22)</f>
        <v>43</v>
      </c>
      <c r="H23" s="80">
        <f>SUM(H10:H22)</f>
        <v>262</v>
      </c>
      <c r="I23" s="69">
        <f t="shared" ref="I23:N23" si="4">SUM(I10:I22)</f>
        <v>9</v>
      </c>
      <c r="J23" s="80">
        <f>SUM(J10:J22)</f>
        <v>271</v>
      </c>
      <c r="K23" s="81">
        <f>SUM(K10:K22)</f>
        <v>154</v>
      </c>
      <c r="L23" s="81">
        <f>SUM(L10:L22)</f>
        <v>25</v>
      </c>
      <c r="M23" s="69">
        <f t="shared" si="4"/>
        <v>179</v>
      </c>
      <c r="N23" s="69">
        <f t="shared" si="4"/>
        <v>31</v>
      </c>
    </row>
    <row r="24" spans="2:14">
      <c r="B24" s="73"/>
      <c r="C24" s="73"/>
      <c r="D24" s="82"/>
      <c r="E24" s="78">
        <v>13</v>
      </c>
      <c r="F24" s="161">
        <v>542</v>
      </c>
      <c r="G24" s="161">
        <v>0</v>
      </c>
      <c r="H24" s="69">
        <f>F24+G24</f>
        <v>542</v>
      </c>
      <c r="I24" s="162">
        <v>0</v>
      </c>
      <c r="J24" s="69">
        <f t="shared" si="2"/>
        <v>542</v>
      </c>
      <c r="K24" s="163">
        <v>270</v>
      </c>
      <c r="L24" s="163">
        <v>52</v>
      </c>
      <c r="M24" s="83">
        <f t="shared" ref="M24:M36" si="5">K24+L24</f>
        <v>322</v>
      </c>
      <c r="N24" s="164">
        <v>62</v>
      </c>
    </row>
    <row r="25" spans="2:14">
      <c r="B25" s="73"/>
      <c r="C25" s="73" t="s">
        <v>0</v>
      </c>
      <c r="D25" s="82"/>
      <c r="E25" s="75">
        <v>12</v>
      </c>
      <c r="F25" s="161">
        <v>12</v>
      </c>
      <c r="G25" s="161">
        <v>0</v>
      </c>
      <c r="H25" s="69">
        <f t="shared" ref="H25:H50" si="6">F25+G25</f>
        <v>12</v>
      </c>
      <c r="I25" s="162">
        <v>0</v>
      </c>
      <c r="J25" s="69">
        <f t="shared" si="2"/>
        <v>12</v>
      </c>
      <c r="K25" s="163">
        <v>3</v>
      </c>
      <c r="L25" s="163">
        <v>0</v>
      </c>
      <c r="M25" s="83">
        <f t="shared" si="5"/>
        <v>3</v>
      </c>
      <c r="N25" s="164">
        <v>0</v>
      </c>
    </row>
    <row r="26" spans="2:14">
      <c r="B26" s="73" t="s">
        <v>7</v>
      </c>
      <c r="C26" s="78"/>
      <c r="D26" s="82"/>
      <c r="E26" s="75">
        <v>11</v>
      </c>
      <c r="F26" s="161">
        <v>6</v>
      </c>
      <c r="G26" s="161">
        <v>0</v>
      </c>
      <c r="H26" s="69">
        <f t="shared" si="6"/>
        <v>6</v>
      </c>
      <c r="I26" s="162">
        <v>0</v>
      </c>
      <c r="J26" s="69">
        <f t="shared" si="2"/>
        <v>6</v>
      </c>
      <c r="K26" s="163">
        <v>0</v>
      </c>
      <c r="L26" s="163">
        <v>1</v>
      </c>
      <c r="M26" s="83">
        <f t="shared" si="5"/>
        <v>1</v>
      </c>
      <c r="N26" s="164">
        <v>1</v>
      </c>
    </row>
    <row r="27" spans="2:14">
      <c r="B27" s="73" t="s">
        <v>8</v>
      </c>
      <c r="C27" s="73"/>
      <c r="D27" s="82" t="s">
        <v>26</v>
      </c>
      <c r="E27" s="75">
        <v>10</v>
      </c>
      <c r="F27" s="161">
        <v>16</v>
      </c>
      <c r="G27" s="161">
        <v>0</v>
      </c>
      <c r="H27" s="69">
        <f t="shared" si="6"/>
        <v>16</v>
      </c>
      <c r="I27" s="162">
        <v>0</v>
      </c>
      <c r="J27" s="69">
        <f t="shared" si="2"/>
        <v>16</v>
      </c>
      <c r="K27" s="163">
        <v>0</v>
      </c>
      <c r="L27" s="163">
        <v>1</v>
      </c>
      <c r="M27" s="83">
        <f t="shared" si="5"/>
        <v>1</v>
      </c>
      <c r="N27" s="164">
        <v>1</v>
      </c>
    </row>
    <row r="28" spans="2:14">
      <c r="B28" s="73" t="s">
        <v>0</v>
      </c>
      <c r="C28" s="73"/>
      <c r="D28" s="82" t="s">
        <v>8</v>
      </c>
      <c r="E28" s="75">
        <v>9</v>
      </c>
      <c r="F28" s="161">
        <v>5</v>
      </c>
      <c r="G28" s="161">
        <v>0</v>
      </c>
      <c r="H28" s="69">
        <f t="shared" si="6"/>
        <v>5</v>
      </c>
      <c r="I28" s="162">
        <v>0</v>
      </c>
      <c r="J28" s="69">
        <f t="shared" si="2"/>
        <v>5</v>
      </c>
      <c r="K28" s="163">
        <v>0</v>
      </c>
      <c r="L28" s="163">
        <v>0</v>
      </c>
      <c r="M28" s="83">
        <f t="shared" si="5"/>
        <v>0</v>
      </c>
      <c r="N28" s="16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61">
        <v>10</v>
      </c>
      <c r="G29" s="161">
        <v>0</v>
      </c>
      <c r="H29" s="69">
        <f t="shared" si="6"/>
        <v>10</v>
      </c>
      <c r="I29" s="162">
        <v>0</v>
      </c>
      <c r="J29" s="69">
        <f t="shared" si="2"/>
        <v>10</v>
      </c>
      <c r="K29" s="163">
        <v>0</v>
      </c>
      <c r="L29" s="163">
        <v>0</v>
      </c>
      <c r="M29" s="83">
        <f t="shared" si="5"/>
        <v>0</v>
      </c>
      <c r="N29" s="16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161">
        <v>3</v>
      </c>
      <c r="G30" s="161">
        <v>0</v>
      </c>
      <c r="H30" s="69">
        <f t="shared" si="6"/>
        <v>3</v>
      </c>
      <c r="I30" s="162">
        <v>0</v>
      </c>
      <c r="J30" s="69">
        <f t="shared" si="2"/>
        <v>3</v>
      </c>
      <c r="K30" s="163">
        <v>0</v>
      </c>
      <c r="L30" s="163">
        <v>1</v>
      </c>
      <c r="M30" s="83">
        <f t="shared" si="5"/>
        <v>1</v>
      </c>
      <c r="N30" s="164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161">
        <v>3</v>
      </c>
      <c r="G31" s="161">
        <v>0</v>
      </c>
      <c r="H31" s="69">
        <f t="shared" si="6"/>
        <v>3</v>
      </c>
      <c r="I31" s="162">
        <v>0</v>
      </c>
      <c r="J31" s="69">
        <f t="shared" si="2"/>
        <v>3</v>
      </c>
      <c r="K31" s="163">
        <v>0</v>
      </c>
      <c r="L31" s="163">
        <v>0</v>
      </c>
      <c r="M31" s="83">
        <f t="shared" si="5"/>
        <v>0</v>
      </c>
      <c r="N31" s="164">
        <v>0</v>
      </c>
    </row>
    <row r="32" spans="2:14">
      <c r="B32" s="73" t="s">
        <v>9</v>
      </c>
      <c r="C32" s="79"/>
      <c r="D32" s="82"/>
      <c r="E32" s="75">
        <v>5</v>
      </c>
      <c r="F32" s="161">
        <v>0</v>
      </c>
      <c r="G32" s="161">
        <v>0</v>
      </c>
      <c r="H32" s="69">
        <f t="shared" si="6"/>
        <v>0</v>
      </c>
      <c r="I32" s="162">
        <v>0</v>
      </c>
      <c r="J32" s="69">
        <f t="shared" si="2"/>
        <v>0</v>
      </c>
      <c r="K32" s="163">
        <v>0</v>
      </c>
      <c r="L32" s="163">
        <v>2</v>
      </c>
      <c r="M32" s="83">
        <f t="shared" si="5"/>
        <v>2</v>
      </c>
      <c r="N32" s="164">
        <v>2</v>
      </c>
    </row>
    <row r="33" spans="2:14">
      <c r="B33" s="73"/>
      <c r="C33" s="73"/>
      <c r="D33" s="82"/>
      <c r="E33" s="75">
        <v>4</v>
      </c>
      <c r="F33" s="161">
        <v>1</v>
      </c>
      <c r="G33" s="161">
        <v>0</v>
      </c>
      <c r="H33" s="69">
        <f t="shared" si="6"/>
        <v>1</v>
      </c>
      <c r="I33" s="162">
        <v>0</v>
      </c>
      <c r="J33" s="69">
        <f t="shared" si="2"/>
        <v>1</v>
      </c>
      <c r="K33" s="163">
        <v>0</v>
      </c>
      <c r="L33" s="163">
        <v>0</v>
      </c>
      <c r="M33" s="83">
        <f t="shared" si="5"/>
        <v>0</v>
      </c>
      <c r="N33" s="164">
        <v>0</v>
      </c>
    </row>
    <row r="34" spans="2:14">
      <c r="B34" s="73"/>
      <c r="C34" s="73" t="s">
        <v>1</v>
      </c>
      <c r="D34" s="82"/>
      <c r="E34" s="75">
        <v>3</v>
      </c>
      <c r="F34" s="161">
        <v>0</v>
      </c>
      <c r="G34" s="161">
        <v>2</v>
      </c>
      <c r="H34" s="69">
        <f t="shared" si="6"/>
        <v>2</v>
      </c>
      <c r="I34" s="162">
        <v>0</v>
      </c>
      <c r="J34" s="69">
        <f t="shared" si="2"/>
        <v>2</v>
      </c>
      <c r="K34" s="163">
        <v>0</v>
      </c>
      <c r="L34" s="163">
        <v>0</v>
      </c>
      <c r="M34" s="83">
        <f t="shared" si="5"/>
        <v>0</v>
      </c>
      <c r="N34" s="164">
        <v>0</v>
      </c>
    </row>
    <row r="35" spans="2:14">
      <c r="B35" s="73"/>
      <c r="C35" s="73"/>
      <c r="D35" s="82"/>
      <c r="E35" s="75">
        <v>2</v>
      </c>
      <c r="F35" s="161">
        <v>0</v>
      </c>
      <c r="G35" s="161">
        <v>39</v>
      </c>
      <c r="H35" s="69">
        <f t="shared" si="6"/>
        <v>39</v>
      </c>
      <c r="I35" s="162">
        <v>0</v>
      </c>
      <c r="J35" s="69">
        <f t="shared" si="2"/>
        <v>39</v>
      </c>
      <c r="K35" s="163">
        <v>0</v>
      </c>
      <c r="L35" s="163">
        <v>0</v>
      </c>
      <c r="M35" s="83">
        <f t="shared" si="5"/>
        <v>0</v>
      </c>
      <c r="N35" s="164">
        <v>0</v>
      </c>
    </row>
    <row r="36" spans="2:14">
      <c r="B36" s="78"/>
      <c r="C36" s="78"/>
      <c r="D36" s="82"/>
      <c r="E36" s="79">
        <v>1</v>
      </c>
      <c r="F36" s="161">
        <v>0</v>
      </c>
      <c r="G36" s="161">
        <v>24</v>
      </c>
      <c r="H36" s="69">
        <f t="shared" si="6"/>
        <v>24</v>
      </c>
      <c r="I36" s="162">
        <v>136</v>
      </c>
      <c r="J36" s="69">
        <f>H36+I36</f>
        <v>160</v>
      </c>
      <c r="K36" s="163">
        <v>0</v>
      </c>
      <c r="L36" s="163">
        <v>0</v>
      </c>
      <c r="M36" s="83">
        <f t="shared" si="5"/>
        <v>0</v>
      </c>
      <c r="N36" s="164">
        <v>0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598</v>
      </c>
      <c r="G37" s="69">
        <f t="shared" si="7"/>
        <v>65</v>
      </c>
      <c r="H37" s="85">
        <f t="shared" si="7"/>
        <v>663</v>
      </c>
      <c r="I37" s="86">
        <f t="shared" si="7"/>
        <v>136</v>
      </c>
      <c r="J37" s="80">
        <f t="shared" si="7"/>
        <v>799</v>
      </c>
      <c r="K37" s="81">
        <f t="shared" si="7"/>
        <v>273</v>
      </c>
      <c r="L37" s="69">
        <f t="shared" si="7"/>
        <v>57</v>
      </c>
      <c r="M37" s="80">
        <f t="shared" si="7"/>
        <v>330</v>
      </c>
      <c r="N37" s="81">
        <f t="shared" si="7"/>
        <v>67</v>
      </c>
    </row>
    <row r="38" spans="2:14">
      <c r="B38" s="79"/>
      <c r="C38" s="79"/>
      <c r="D38" s="87"/>
      <c r="E38" s="75">
        <v>13</v>
      </c>
      <c r="F38" s="165">
        <v>2</v>
      </c>
      <c r="G38" s="165">
        <v>0</v>
      </c>
      <c r="H38" s="69">
        <f t="shared" si="6"/>
        <v>2</v>
      </c>
      <c r="I38" s="166">
        <v>0</v>
      </c>
      <c r="J38" s="69">
        <f t="shared" si="2"/>
        <v>2</v>
      </c>
      <c r="K38" s="167">
        <v>1</v>
      </c>
      <c r="L38" s="167">
        <v>1</v>
      </c>
      <c r="M38" s="83">
        <f>K38+L38</f>
        <v>2</v>
      </c>
      <c r="N38" s="168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65">
        <v>0</v>
      </c>
      <c r="G39" s="165">
        <v>0</v>
      </c>
      <c r="H39" s="69">
        <f t="shared" si="6"/>
        <v>0</v>
      </c>
      <c r="I39" s="166">
        <v>0</v>
      </c>
      <c r="J39" s="69">
        <f t="shared" si="2"/>
        <v>0</v>
      </c>
      <c r="K39" s="167">
        <v>0</v>
      </c>
      <c r="L39" s="167">
        <v>0</v>
      </c>
      <c r="M39" s="83">
        <f t="shared" ref="M39:M50" si="8">K39+L39</f>
        <v>0</v>
      </c>
      <c r="N39" s="168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65">
        <v>0</v>
      </c>
      <c r="G40" s="165">
        <v>0</v>
      </c>
      <c r="H40" s="69">
        <f t="shared" si="6"/>
        <v>0</v>
      </c>
      <c r="I40" s="166">
        <v>0</v>
      </c>
      <c r="J40" s="69">
        <f t="shared" si="2"/>
        <v>0</v>
      </c>
      <c r="K40" s="167">
        <v>0</v>
      </c>
      <c r="L40" s="167">
        <v>0</v>
      </c>
      <c r="M40" s="83">
        <f t="shared" si="8"/>
        <v>0</v>
      </c>
      <c r="N40" s="168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65">
        <v>0</v>
      </c>
      <c r="G41" s="165">
        <v>0</v>
      </c>
      <c r="H41" s="69">
        <f t="shared" si="6"/>
        <v>0</v>
      </c>
      <c r="I41" s="166">
        <v>0</v>
      </c>
      <c r="J41" s="69">
        <f t="shared" si="2"/>
        <v>0</v>
      </c>
      <c r="K41" s="167">
        <v>0</v>
      </c>
      <c r="L41" s="167">
        <v>0</v>
      </c>
      <c r="M41" s="83">
        <f t="shared" si="8"/>
        <v>0</v>
      </c>
      <c r="N41" s="168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165">
        <v>0</v>
      </c>
      <c r="G42" s="165">
        <v>0</v>
      </c>
      <c r="H42" s="69">
        <f t="shared" si="6"/>
        <v>0</v>
      </c>
      <c r="I42" s="166">
        <v>0</v>
      </c>
      <c r="J42" s="69">
        <f t="shared" si="2"/>
        <v>0</v>
      </c>
      <c r="K42" s="167">
        <v>0</v>
      </c>
      <c r="L42" s="167">
        <v>0</v>
      </c>
      <c r="M42" s="83">
        <f t="shared" si="8"/>
        <v>0</v>
      </c>
      <c r="N42" s="168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65">
        <v>0</v>
      </c>
      <c r="G43" s="165">
        <v>0</v>
      </c>
      <c r="H43" s="69">
        <f t="shared" si="6"/>
        <v>0</v>
      </c>
      <c r="I43" s="166">
        <v>0</v>
      </c>
      <c r="J43" s="69">
        <f t="shared" si="2"/>
        <v>0</v>
      </c>
      <c r="K43" s="167">
        <v>0</v>
      </c>
      <c r="L43" s="167">
        <v>0</v>
      </c>
      <c r="M43" s="83">
        <f t="shared" si="8"/>
        <v>0</v>
      </c>
      <c r="N43" s="168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65">
        <v>0</v>
      </c>
      <c r="G44" s="165">
        <v>0</v>
      </c>
      <c r="H44" s="69">
        <f t="shared" si="6"/>
        <v>0</v>
      </c>
      <c r="I44" s="166">
        <v>0</v>
      </c>
      <c r="J44" s="69">
        <f t="shared" si="2"/>
        <v>0</v>
      </c>
      <c r="K44" s="167">
        <v>0</v>
      </c>
      <c r="L44" s="167">
        <v>0</v>
      </c>
      <c r="M44" s="83">
        <f t="shared" si="8"/>
        <v>0</v>
      </c>
      <c r="N44" s="168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65">
        <v>0</v>
      </c>
      <c r="G45" s="165">
        <v>0</v>
      </c>
      <c r="H45" s="69">
        <f t="shared" si="6"/>
        <v>0</v>
      </c>
      <c r="I45" s="166">
        <v>0</v>
      </c>
      <c r="J45" s="69">
        <f t="shared" si="2"/>
        <v>0</v>
      </c>
      <c r="K45" s="167">
        <v>0</v>
      </c>
      <c r="L45" s="167">
        <v>0</v>
      </c>
      <c r="M45" s="83">
        <f t="shared" si="8"/>
        <v>0</v>
      </c>
      <c r="N45" s="168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65">
        <v>0</v>
      </c>
      <c r="G46" s="165">
        <v>0</v>
      </c>
      <c r="H46" s="69">
        <f t="shared" si="6"/>
        <v>0</v>
      </c>
      <c r="I46" s="166">
        <v>0</v>
      </c>
      <c r="J46" s="69">
        <f t="shared" si="2"/>
        <v>0</v>
      </c>
      <c r="K46" s="167">
        <v>0</v>
      </c>
      <c r="L46" s="167">
        <v>0</v>
      </c>
      <c r="M46" s="83">
        <f t="shared" si="8"/>
        <v>0</v>
      </c>
      <c r="N46" s="168">
        <v>0</v>
      </c>
    </row>
    <row r="47" spans="2:14">
      <c r="B47" s="73"/>
      <c r="C47" s="73"/>
      <c r="D47" s="82" t="s">
        <v>7</v>
      </c>
      <c r="E47" s="75">
        <v>4</v>
      </c>
      <c r="F47" s="165">
        <v>0</v>
      </c>
      <c r="G47" s="165">
        <v>0</v>
      </c>
      <c r="H47" s="69">
        <f t="shared" si="6"/>
        <v>0</v>
      </c>
      <c r="I47" s="166">
        <v>0</v>
      </c>
      <c r="J47" s="69">
        <f t="shared" si="2"/>
        <v>0</v>
      </c>
      <c r="K47" s="167">
        <v>0</v>
      </c>
      <c r="L47" s="167">
        <v>0</v>
      </c>
      <c r="M47" s="83">
        <f t="shared" si="8"/>
        <v>0</v>
      </c>
      <c r="N47" s="168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65">
        <v>0</v>
      </c>
      <c r="G48" s="165">
        <v>0</v>
      </c>
      <c r="H48" s="69">
        <f t="shared" si="6"/>
        <v>0</v>
      </c>
      <c r="I48" s="166">
        <v>0</v>
      </c>
      <c r="J48" s="69">
        <f t="shared" si="2"/>
        <v>0</v>
      </c>
      <c r="K48" s="167">
        <v>0</v>
      </c>
      <c r="L48" s="167">
        <v>0</v>
      </c>
      <c r="M48" s="83">
        <f t="shared" si="8"/>
        <v>0</v>
      </c>
      <c r="N48" s="168">
        <v>0</v>
      </c>
    </row>
    <row r="49" spans="2:14">
      <c r="B49" s="73"/>
      <c r="C49" s="73"/>
      <c r="D49" s="82" t="s">
        <v>3</v>
      </c>
      <c r="E49" s="75">
        <v>2</v>
      </c>
      <c r="F49" s="165">
        <v>0</v>
      </c>
      <c r="G49" s="165">
        <v>0</v>
      </c>
      <c r="H49" s="69">
        <f t="shared" si="6"/>
        <v>0</v>
      </c>
      <c r="I49" s="166">
        <v>0</v>
      </c>
      <c r="J49" s="69">
        <f t="shared" si="2"/>
        <v>0</v>
      </c>
      <c r="K49" s="167">
        <v>0</v>
      </c>
      <c r="L49" s="167">
        <v>0</v>
      </c>
      <c r="M49" s="83">
        <f t="shared" si="8"/>
        <v>0</v>
      </c>
      <c r="N49" s="168">
        <v>0</v>
      </c>
    </row>
    <row r="50" spans="2:14">
      <c r="B50" s="78"/>
      <c r="C50" s="82"/>
      <c r="D50" s="78"/>
      <c r="E50" s="79">
        <v>1</v>
      </c>
      <c r="F50" s="169"/>
      <c r="G50" s="165">
        <v>0</v>
      </c>
      <c r="H50" s="88">
        <f t="shared" si="6"/>
        <v>0</v>
      </c>
      <c r="I50" s="166">
        <v>33</v>
      </c>
      <c r="J50" s="88">
        <f t="shared" si="2"/>
        <v>33</v>
      </c>
      <c r="K50" s="167">
        <v>0</v>
      </c>
      <c r="L50" s="167">
        <v>0</v>
      </c>
      <c r="M50" s="89">
        <f t="shared" si="8"/>
        <v>0</v>
      </c>
      <c r="N50" s="168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33</v>
      </c>
      <c r="J51" s="69">
        <f t="shared" si="9"/>
        <v>35</v>
      </c>
      <c r="K51" s="69">
        <f t="shared" si="9"/>
        <v>1</v>
      </c>
      <c r="L51" s="69">
        <f t="shared" si="9"/>
        <v>1</v>
      </c>
      <c r="M51" s="69">
        <f t="shared" si="9"/>
        <v>2</v>
      </c>
      <c r="N51" s="69">
        <f t="shared" si="9"/>
        <v>1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819</v>
      </c>
      <c r="G53" s="90">
        <f t="shared" ref="G53:J53" si="10">+G23+G37+G51+G52</f>
        <v>108</v>
      </c>
      <c r="H53" s="90">
        <f t="shared" si="10"/>
        <v>927</v>
      </c>
      <c r="I53" s="90">
        <f t="shared" si="10"/>
        <v>178</v>
      </c>
      <c r="J53" s="90">
        <f t="shared" si="10"/>
        <v>1105</v>
      </c>
      <c r="K53" s="90">
        <f>+K23+K37+K51+K52</f>
        <v>428</v>
      </c>
      <c r="L53" s="90">
        <f t="shared" ref="L53:N53" si="11">+L23+L37+L51+L52</f>
        <v>83</v>
      </c>
      <c r="M53" s="90">
        <f t="shared" si="11"/>
        <v>511</v>
      </c>
      <c r="N53" s="90">
        <f t="shared" si="11"/>
        <v>99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R39" sqref="R39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59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/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138">
        <v>98</v>
      </c>
      <c r="G10" s="138">
        <v>0</v>
      </c>
      <c r="H10" s="69">
        <f>F10+G10</f>
        <v>98</v>
      </c>
      <c r="I10" s="139">
        <v>0</v>
      </c>
      <c r="J10" s="69">
        <f>H10+I10</f>
        <v>98</v>
      </c>
      <c r="K10" s="140">
        <v>117</v>
      </c>
      <c r="L10" s="140">
        <v>10</v>
      </c>
      <c r="M10" s="72">
        <f t="shared" ref="M10:M12" si="0">K10+L10</f>
        <v>127</v>
      </c>
      <c r="N10" s="141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138">
        <v>11</v>
      </c>
      <c r="G11" s="138">
        <v>0</v>
      </c>
      <c r="H11" s="69">
        <f t="shared" ref="H11:H22" si="1">F11+G11</f>
        <v>11</v>
      </c>
      <c r="I11" s="139">
        <v>0</v>
      </c>
      <c r="J11" s="69">
        <f t="shared" ref="J11:J50" si="2">H11+I11</f>
        <v>11</v>
      </c>
      <c r="K11" s="140">
        <v>0</v>
      </c>
      <c r="L11" s="140">
        <v>0</v>
      </c>
      <c r="M11" s="72">
        <f t="shared" si="0"/>
        <v>0</v>
      </c>
      <c r="N11" s="14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138">
        <v>6</v>
      </c>
      <c r="G12" s="138">
        <v>0</v>
      </c>
      <c r="H12" s="69">
        <f t="shared" si="1"/>
        <v>6</v>
      </c>
      <c r="I12" s="139">
        <v>0</v>
      </c>
      <c r="J12" s="69">
        <f t="shared" si="2"/>
        <v>6</v>
      </c>
      <c r="K12" s="140">
        <v>0</v>
      </c>
      <c r="L12" s="140">
        <v>1</v>
      </c>
      <c r="M12" s="72">
        <f t="shared" si="0"/>
        <v>1</v>
      </c>
      <c r="N12" s="141">
        <v>1</v>
      </c>
    </row>
    <row r="13" spans="2:14">
      <c r="B13" s="73" t="s">
        <v>1</v>
      </c>
      <c r="C13" s="74"/>
      <c r="D13" s="77" t="s">
        <v>10</v>
      </c>
      <c r="E13" s="75">
        <v>10</v>
      </c>
      <c r="F13" s="138">
        <v>20</v>
      </c>
      <c r="G13" s="138">
        <v>0</v>
      </c>
      <c r="H13" s="69">
        <f t="shared" si="1"/>
        <v>20</v>
      </c>
      <c r="I13" s="139">
        <v>0</v>
      </c>
      <c r="J13" s="69">
        <f t="shared" si="2"/>
        <v>20</v>
      </c>
      <c r="K13" s="140">
        <v>0</v>
      </c>
      <c r="L13" s="140">
        <v>0</v>
      </c>
      <c r="M13" s="72">
        <f>K13+L13</f>
        <v>0</v>
      </c>
      <c r="N13" s="14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138">
        <v>4</v>
      </c>
      <c r="G14" s="138">
        <v>0</v>
      </c>
      <c r="H14" s="69">
        <f t="shared" si="1"/>
        <v>4</v>
      </c>
      <c r="I14" s="139">
        <v>0</v>
      </c>
      <c r="J14" s="69">
        <f t="shared" si="2"/>
        <v>4</v>
      </c>
      <c r="K14" s="140">
        <v>0</v>
      </c>
      <c r="L14" s="140">
        <v>0</v>
      </c>
      <c r="M14" s="72">
        <f t="shared" ref="M14:M22" si="3">K14+L14</f>
        <v>0</v>
      </c>
      <c r="N14" s="14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38">
        <v>14</v>
      </c>
      <c r="G15" s="138">
        <v>0</v>
      </c>
      <c r="H15" s="69">
        <f t="shared" si="1"/>
        <v>14</v>
      </c>
      <c r="I15" s="139">
        <v>0</v>
      </c>
      <c r="J15" s="69">
        <f t="shared" si="2"/>
        <v>14</v>
      </c>
      <c r="K15" s="140">
        <v>0</v>
      </c>
      <c r="L15" s="140">
        <v>0</v>
      </c>
      <c r="M15" s="72">
        <f t="shared" si="3"/>
        <v>0</v>
      </c>
      <c r="N15" s="14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138">
        <v>3</v>
      </c>
      <c r="G16" s="138">
        <v>0</v>
      </c>
      <c r="H16" s="69">
        <f t="shared" si="1"/>
        <v>3</v>
      </c>
      <c r="I16" s="139">
        <v>0</v>
      </c>
      <c r="J16" s="69">
        <f t="shared" si="2"/>
        <v>3</v>
      </c>
      <c r="K16" s="140">
        <v>0</v>
      </c>
      <c r="L16" s="140">
        <v>0</v>
      </c>
      <c r="M16" s="72">
        <f t="shared" si="3"/>
        <v>0</v>
      </c>
      <c r="N16" s="141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138">
        <v>5</v>
      </c>
      <c r="G17" s="138">
        <v>0</v>
      </c>
      <c r="H17" s="69">
        <f t="shared" si="1"/>
        <v>5</v>
      </c>
      <c r="I17" s="139">
        <v>0</v>
      </c>
      <c r="J17" s="69">
        <f t="shared" si="2"/>
        <v>5</v>
      </c>
      <c r="K17" s="140">
        <v>0</v>
      </c>
      <c r="L17" s="140">
        <v>0</v>
      </c>
      <c r="M17" s="72">
        <f t="shared" si="3"/>
        <v>0</v>
      </c>
      <c r="N17" s="14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138">
        <v>2</v>
      </c>
      <c r="G18" s="138">
        <v>0</v>
      </c>
      <c r="H18" s="69">
        <f t="shared" si="1"/>
        <v>2</v>
      </c>
      <c r="I18" s="139">
        <v>0</v>
      </c>
      <c r="J18" s="69">
        <f t="shared" si="2"/>
        <v>2</v>
      </c>
      <c r="K18" s="140">
        <v>0</v>
      </c>
      <c r="L18" s="140">
        <v>0</v>
      </c>
      <c r="M18" s="72">
        <f t="shared" si="3"/>
        <v>0</v>
      </c>
      <c r="N18" s="141">
        <v>0</v>
      </c>
    </row>
    <row r="19" spans="2:14">
      <c r="B19" s="73"/>
      <c r="C19" s="74"/>
      <c r="D19" s="77" t="s">
        <v>12</v>
      </c>
      <c r="E19" s="75">
        <v>4</v>
      </c>
      <c r="F19" s="138">
        <v>4</v>
      </c>
      <c r="G19" s="138">
        <v>0</v>
      </c>
      <c r="H19" s="69">
        <f t="shared" si="1"/>
        <v>4</v>
      </c>
      <c r="I19" s="139">
        <v>0</v>
      </c>
      <c r="J19" s="69">
        <f t="shared" si="2"/>
        <v>4</v>
      </c>
      <c r="K19" s="140">
        <v>0</v>
      </c>
      <c r="L19" s="140">
        <v>1</v>
      </c>
      <c r="M19" s="72">
        <f t="shared" si="3"/>
        <v>1</v>
      </c>
      <c r="N19" s="141">
        <v>3</v>
      </c>
    </row>
    <row r="20" spans="2:14">
      <c r="B20" s="73"/>
      <c r="C20" s="74" t="s">
        <v>1</v>
      </c>
      <c r="D20" s="66"/>
      <c r="E20" s="75">
        <v>3</v>
      </c>
      <c r="F20" s="138">
        <v>0</v>
      </c>
      <c r="G20" s="138">
        <v>16</v>
      </c>
      <c r="H20" s="69">
        <f t="shared" si="1"/>
        <v>16</v>
      </c>
      <c r="I20" s="139">
        <v>0</v>
      </c>
      <c r="J20" s="69">
        <f t="shared" si="2"/>
        <v>16</v>
      </c>
      <c r="K20" s="140">
        <v>0</v>
      </c>
      <c r="L20" s="140">
        <v>0</v>
      </c>
      <c r="M20" s="72">
        <f t="shared" si="3"/>
        <v>0</v>
      </c>
      <c r="N20" s="141">
        <v>0</v>
      </c>
    </row>
    <row r="21" spans="2:14">
      <c r="B21" s="73"/>
      <c r="C21" s="74"/>
      <c r="D21" s="66"/>
      <c r="E21" s="75">
        <v>2</v>
      </c>
      <c r="F21" s="138">
        <v>0</v>
      </c>
      <c r="G21" s="138">
        <v>15</v>
      </c>
      <c r="H21" s="69">
        <f t="shared" si="1"/>
        <v>15</v>
      </c>
      <c r="I21" s="139">
        <v>0</v>
      </c>
      <c r="J21" s="69">
        <f t="shared" si="2"/>
        <v>15</v>
      </c>
      <c r="K21" s="140">
        <v>0</v>
      </c>
      <c r="L21" s="140">
        <v>0</v>
      </c>
      <c r="M21" s="72">
        <f t="shared" si="3"/>
        <v>0</v>
      </c>
      <c r="N21" s="141">
        <v>0</v>
      </c>
    </row>
    <row r="22" spans="2:14">
      <c r="B22" s="78"/>
      <c r="C22" s="76"/>
      <c r="D22" s="66"/>
      <c r="E22" s="79">
        <v>1</v>
      </c>
      <c r="F22" s="138">
        <v>0</v>
      </c>
      <c r="G22" s="138">
        <v>12</v>
      </c>
      <c r="H22" s="69">
        <f t="shared" si="1"/>
        <v>12</v>
      </c>
      <c r="I22" s="139">
        <v>9</v>
      </c>
      <c r="J22" s="69">
        <f t="shared" si="2"/>
        <v>21</v>
      </c>
      <c r="K22" s="140">
        <v>0</v>
      </c>
      <c r="L22" s="140">
        <v>0</v>
      </c>
      <c r="M22" s="72">
        <f t="shared" si="3"/>
        <v>0</v>
      </c>
      <c r="N22" s="141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167</v>
      </c>
      <c r="G23" s="69">
        <f>SUM(G10:G22)</f>
        <v>43</v>
      </c>
      <c r="H23" s="80">
        <f>SUM(H10:H22)</f>
        <v>210</v>
      </c>
      <c r="I23" s="69">
        <f t="shared" ref="I23:N23" si="4">SUM(I10:I22)</f>
        <v>9</v>
      </c>
      <c r="J23" s="80">
        <f>SUM(J10:J22)</f>
        <v>219</v>
      </c>
      <c r="K23" s="81">
        <f>SUM(K10:K22)</f>
        <v>117</v>
      </c>
      <c r="L23" s="81">
        <f>SUM(L10:L22)</f>
        <v>12</v>
      </c>
      <c r="M23" s="69">
        <f t="shared" si="4"/>
        <v>129</v>
      </c>
      <c r="N23" s="69">
        <f t="shared" si="4"/>
        <v>14</v>
      </c>
    </row>
    <row r="24" spans="2:14">
      <c r="B24" s="73"/>
      <c r="C24" s="73"/>
      <c r="D24" s="82"/>
      <c r="E24" s="78">
        <v>13</v>
      </c>
      <c r="F24" s="142">
        <v>322</v>
      </c>
      <c r="G24" s="142">
        <v>0</v>
      </c>
      <c r="H24" s="69">
        <f>F24+G24</f>
        <v>322</v>
      </c>
      <c r="I24" s="144">
        <v>0</v>
      </c>
      <c r="J24" s="69">
        <f t="shared" si="2"/>
        <v>322</v>
      </c>
      <c r="K24" s="146">
        <v>213</v>
      </c>
      <c r="L24" s="146">
        <v>46</v>
      </c>
      <c r="M24" s="83">
        <f t="shared" ref="M24:M36" si="5">K24+L24</f>
        <v>259</v>
      </c>
      <c r="N24" s="147">
        <v>55</v>
      </c>
    </row>
    <row r="25" spans="2:14">
      <c r="B25" s="73"/>
      <c r="C25" s="73" t="s">
        <v>0</v>
      </c>
      <c r="D25" s="82"/>
      <c r="E25" s="75">
        <v>12</v>
      </c>
      <c r="F25" s="142">
        <v>8</v>
      </c>
      <c r="G25" s="142">
        <v>0</v>
      </c>
      <c r="H25" s="69">
        <f t="shared" ref="H25:H50" si="6">F25+G25</f>
        <v>8</v>
      </c>
      <c r="I25" s="144">
        <v>0</v>
      </c>
      <c r="J25" s="69">
        <f t="shared" si="2"/>
        <v>8</v>
      </c>
      <c r="K25" s="146">
        <v>0</v>
      </c>
      <c r="L25" s="146">
        <v>0</v>
      </c>
      <c r="M25" s="83">
        <f t="shared" si="5"/>
        <v>0</v>
      </c>
      <c r="N25" s="147">
        <v>0</v>
      </c>
    </row>
    <row r="26" spans="2:14">
      <c r="B26" s="73" t="s">
        <v>7</v>
      </c>
      <c r="C26" s="78"/>
      <c r="D26" s="82"/>
      <c r="E26" s="75">
        <v>11</v>
      </c>
      <c r="F26" s="142">
        <v>19</v>
      </c>
      <c r="G26" s="142">
        <v>0</v>
      </c>
      <c r="H26" s="69">
        <f t="shared" si="6"/>
        <v>19</v>
      </c>
      <c r="I26" s="144">
        <v>0</v>
      </c>
      <c r="J26" s="69">
        <f t="shared" si="2"/>
        <v>19</v>
      </c>
      <c r="K26" s="146">
        <v>0</v>
      </c>
      <c r="L26" s="146">
        <v>0</v>
      </c>
      <c r="M26" s="83">
        <f t="shared" si="5"/>
        <v>0</v>
      </c>
      <c r="N26" s="147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142">
        <v>10</v>
      </c>
      <c r="G27" s="142">
        <v>0</v>
      </c>
      <c r="H27" s="69">
        <f t="shared" si="6"/>
        <v>10</v>
      </c>
      <c r="I27" s="144">
        <v>0</v>
      </c>
      <c r="J27" s="69">
        <f t="shared" si="2"/>
        <v>10</v>
      </c>
      <c r="K27" s="146">
        <v>1</v>
      </c>
      <c r="L27" s="146">
        <v>0</v>
      </c>
      <c r="M27" s="83">
        <f t="shared" si="5"/>
        <v>1</v>
      </c>
      <c r="N27" s="147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142">
        <v>0</v>
      </c>
      <c r="G28" s="142">
        <v>0</v>
      </c>
      <c r="H28" s="69">
        <f t="shared" si="6"/>
        <v>0</v>
      </c>
      <c r="I28" s="144">
        <v>0</v>
      </c>
      <c r="J28" s="69">
        <f t="shared" si="2"/>
        <v>0</v>
      </c>
      <c r="K28" s="146">
        <v>0</v>
      </c>
      <c r="L28" s="146">
        <v>0</v>
      </c>
      <c r="M28" s="83">
        <f t="shared" si="5"/>
        <v>0</v>
      </c>
      <c r="N28" s="147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42">
        <v>38</v>
      </c>
      <c r="G29" s="142">
        <v>0</v>
      </c>
      <c r="H29" s="69">
        <f t="shared" si="6"/>
        <v>38</v>
      </c>
      <c r="I29" s="144">
        <v>0</v>
      </c>
      <c r="J29" s="69">
        <f t="shared" si="2"/>
        <v>38</v>
      </c>
      <c r="K29" s="146">
        <v>0</v>
      </c>
      <c r="L29" s="146">
        <v>0</v>
      </c>
      <c r="M29" s="83">
        <f t="shared" si="5"/>
        <v>0</v>
      </c>
      <c r="N29" s="147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142">
        <v>11</v>
      </c>
      <c r="G30" s="142">
        <v>0</v>
      </c>
      <c r="H30" s="69">
        <f t="shared" si="6"/>
        <v>11</v>
      </c>
      <c r="I30" s="144">
        <v>0</v>
      </c>
      <c r="J30" s="69">
        <f t="shared" si="2"/>
        <v>11</v>
      </c>
      <c r="K30" s="146">
        <v>0</v>
      </c>
      <c r="L30" s="146">
        <v>0</v>
      </c>
      <c r="M30" s="83">
        <f t="shared" si="5"/>
        <v>0</v>
      </c>
      <c r="N30" s="147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142">
        <v>2</v>
      </c>
      <c r="G31" s="142">
        <v>0</v>
      </c>
      <c r="H31" s="69">
        <f t="shared" si="6"/>
        <v>2</v>
      </c>
      <c r="I31" s="144">
        <v>0</v>
      </c>
      <c r="J31" s="69">
        <f t="shared" si="2"/>
        <v>2</v>
      </c>
      <c r="K31" s="146">
        <v>0</v>
      </c>
      <c r="L31" s="146">
        <v>0</v>
      </c>
      <c r="M31" s="83">
        <f t="shared" si="5"/>
        <v>0</v>
      </c>
      <c r="N31" s="147">
        <v>0</v>
      </c>
    </row>
    <row r="32" spans="2:14">
      <c r="B32" s="73" t="s">
        <v>9</v>
      </c>
      <c r="C32" s="79"/>
      <c r="D32" s="82"/>
      <c r="E32" s="75">
        <v>5</v>
      </c>
      <c r="F32" s="142">
        <v>0</v>
      </c>
      <c r="G32" s="142">
        <v>0</v>
      </c>
      <c r="H32" s="69">
        <f t="shared" si="6"/>
        <v>0</v>
      </c>
      <c r="I32" s="144">
        <v>0</v>
      </c>
      <c r="J32" s="69">
        <f t="shared" si="2"/>
        <v>0</v>
      </c>
      <c r="K32" s="146">
        <v>0</v>
      </c>
      <c r="L32" s="146">
        <v>0</v>
      </c>
      <c r="M32" s="83">
        <f t="shared" si="5"/>
        <v>0</v>
      </c>
      <c r="N32" s="147">
        <v>0</v>
      </c>
    </row>
    <row r="33" spans="2:14">
      <c r="B33" s="73"/>
      <c r="C33" s="73"/>
      <c r="D33" s="82"/>
      <c r="E33" s="75">
        <v>4</v>
      </c>
      <c r="F33" s="143">
        <v>2</v>
      </c>
      <c r="G33" s="143">
        <v>0</v>
      </c>
      <c r="H33" s="69">
        <f t="shared" si="6"/>
        <v>2</v>
      </c>
      <c r="I33" s="145">
        <v>0</v>
      </c>
      <c r="J33" s="69">
        <f t="shared" si="2"/>
        <v>2</v>
      </c>
      <c r="K33" s="146">
        <v>0</v>
      </c>
      <c r="L33" s="146">
        <v>0</v>
      </c>
      <c r="M33" s="83">
        <f t="shared" si="5"/>
        <v>0</v>
      </c>
      <c r="N33" s="147">
        <v>0</v>
      </c>
    </row>
    <row r="34" spans="2:14">
      <c r="B34" s="73"/>
      <c r="C34" s="73" t="s">
        <v>1</v>
      </c>
      <c r="D34" s="82"/>
      <c r="E34" s="75">
        <v>3</v>
      </c>
      <c r="F34" s="142">
        <v>0</v>
      </c>
      <c r="G34" s="142">
        <v>16</v>
      </c>
      <c r="H34" s="69">
        <f t="shared" si="6"/>
        <v>16</v>
      </c>
      <c r="I34" s="144">
        <v>0</v>
      </c>
      <c r="J34" s="69">
        <f t="shared" si="2"/>
        <v>16</v>
      </c>
      <c r="K34" s="146">
        <v>1</v>
      </c>
      <c r="L34" s="146">
        <v>0</v>
      </c>
      <c r="M34" s="83">
        <f t="shared" si="5"/>
        <v>1</v>
      </c>
      <c r="N34" s="147">
        <v>0</v>
      </c>
    </row>
    <row r="35" spans="2:14">
      <c r="B35" s="73"/>
      <c r="C35" s="73"/>
      <c r="D35" s="82"/>
      <c r="E35" s="75">
        <v>2</v>
      </c>
      <c r="F35" s="142">
        <v>0</v>
      </c>
      <c r="G35" s="142">
        <v>59</v>
      </c>
      <c r="H35" s="69">
        <f t="shared" si="6"/>
        <v>59</v>
      </c>
      <c r="I35" s="144">
        <v>0</v>
      </c>
      <c r="J35" s="69">
        <f t="shared" si="2"/>
        <v>59</v>
      </c>
      <c r="K35" s="146">
        <v>0</v>
      </c>
      <c r="L35" s="146">
        <v>0</v>
      </c>
      <c r="M35" s="83">
        <f t="shared" si="5"/>
        <v>0</v>
      </c>
      <c r="N35" s="147">
        <v>0</v>
      </c>
    </row>
    <row r="36" spans="2:14">
      <c r="B36" s="78"/>
      <c r="C36" s="78"/>
      <c r="D36" s="82"/>
      <c r="E36" s="79">
        <v>1</v>
      </c>
      <c r="F36" s="142">
        <v>0</v>
      </c>
      <c r="G36" s="142">
        <v>26</v>
      </c>
      <c r="H36" s="69">
        <f t="shared" si="6"/>
        <v>26</v>
      </c>
      <c r="I36" s="144">
        <v>25</v>
      </c>
      <c r="J36" s="69">
        <f>H36+I36</f>
        <v>51</v>
      </c>
      <c r="K36" s="146">
        <v>0</v>
      </c>
      <c r="L36" s="146">
        <v>1</v>
      </c>
      <c r="M36" s="83">
        <f t="shared" si="5"/>
        <v>1</v>
      </c>
      <c r="N36" s="147">
        <v>1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412</v>
      </c>
      <c r="G37" s="69">
        <f t="shared" si="7"/>
        <v>101</v>
      </c>
      <c r="H37" s="85">
        <f t="shared" si="7"/>
        <v>513</v>
      </c>
      <c r="I37" s="86">
        <f t="shared" si="7"/>
        <v>25</v>
      </c>
      <c r="J37" s="80">
        <f t="shared" si="7"/>
        <v>538</v>
      </c>
      <c r="K37" s="81">
        <f t="shared" si="7"/>
        <v>215</v>
      </c>
      <c r="L37" s="69">
        <f t="shared" si="7"/>
        <v>47</v>
      </c>
      <c r="M37" s="80">
        <f t="shared" si="7"/>
        <v>262</v>
      </c>
      <c r="N37" s="81">
        <f t="shared" si="7"/>
        <v>56</v>
      </c>
    </row>
    <row r="38" spans="2:14">
      <c r="B38" s="79"/>
      <c r="C38" s="79"/>
      <c r="D38" s="87"/>
      <c r="E38" s="75">
        <v>13</v>
      </c>
      <c r="F38" s="148">
        <v>2</v>
      </c>
      <c r="G38" s="148">
        <v>0</v>
      </c>
      <c r="H38" s="69">
        <f t="shared" si="6"/>
        <v>2</v>
      </c>
      <c r="I38" s="152">
        <v>0</v>
      </c>
      <c r="J38" s="69">
        <f t="shared" si="2"/>
        <v>2</v>
      </c>
      <c r="K38" s="155">
        <v>5</v>
      </c>
      <c r="L38" s="155">
        <v>9</v>
      </c>
      <c r="M38" s="83">
        <f>K38+L38</f>
        <v>14</v>
      </c>
      <c r="N38" s="156">
        <v>10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49">
        <v>0</v>
      </c>
      <c r="G39" s="149">
        <v>0</v>
      </c>
      <c r="H39" s="69">
        <f t="shared" si="6"/>
        <v>0</v>
      </c>
      <c r="I39" s="153">
        <v>0</v>
      </c>
      <c r="J39" s="69">
        <f t="shared" si="2"/>
        <v>0</v>
      </c>
      <c r="K39" s="155">
        <v>0</v>
      </c>
      <c r="L39" s="155">
        <v>0</v>
      </c>
      <c r="M39" s="83">
        <f t="shared" ref="M39:M50" si="8">K39+L39</f>
        <v>0</v>
      </c>
      <c r="N39" s="156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50">
        <v>0</v>
      </c>
      <c r="G40" s="149">
        <v>0</v>
      </c>
      <c r="H40" s="69">
        <f t="shared" si="6"/>
        <v>0</v>
      </c>
      <c r="I40" s="153">
        <v>0</v>
      </c>
      <c r="J40" s="69">
        <f t="shared" si="2"/>
        <v>0</v>
      </c>
      <c r="K40" s="155">
        <v>0</v>
      </c>
      <c r="L40" s="155">
        <v>0</v>
      </c>
      <c r="M40" s="83">
        <f t="shared" si="8"/>
        <v>0</v>
      </c>
      <c r="N40" s="156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50">
        <v>0</v>
      </c>
      <c r="G41" s="149">
        <v>0</v>
      </c>
      <c r="H41" s="69">
        <f t="shared" si="6"/>
        <v>0</v>
      </c>
      <c r="I41" s="153">
        <v>0</v>
      </c>
      <c r="J41" s="69">
        <f t="shared" si="2"/>
        <v>0</v>
      </c>
      <c r="K41" s="155">
        <v>0</v>
      </c>
      <c r="L41" s="155">
        <v>0</v>
      </c>
      <c r="M41" s="83">
        <f t="shared" si="8"/>
        <v>0</v>
      </c>
      <c r="N41" s="156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150">
        <v>0</v>
      </c>
      <c r="G42" s="149">
        <v>0</v>
      </c>
      <c r="H42" s="69">
        <f t="shared" si="6"/>
        <v>0</v>
      </c>
      <c r="I42" s="153">
        <v>0</v>
      </c>
      <c r="J42" s="69">
        <f t="shared" si="2"/>
        <v>0</v>
      </c>
      <c r="K42" s="155">
        <v>0</v>
      </c>
      <c r="L42" s="155">
        <v>0</v>
      </c>
      <c r="M42" s="83">
        <f t="shared" si="8"/>
        <v>0</v>
      </c>
      <c r="N42" s="156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50">
        <v>0</v>
      </c>
      <c r="G43" s="149">
        <v>0</v>
      </c>
      <c r="H43" s="69">
        <f t="shared" si="6"/>
        <v>0</v>
      </c>
      <c r="I43" s="153">
        <v>0</v>
      </c>
      <c r="J43" s="69">
        <f t="shared" si="2"/>
        <v>0</v>
      </c>
      <c r="K43" s="155">
        <v>0</v>
      </c>
      <c r="L43" s="155">
        <v>0</v>
      </c>
      <c r="M43" s="83">
        <f t="shared" si="8"/>
        <v>0</v>
      </c>
      <c r="N43" s="156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50">
        <v>0</v>
      </c>
      <c r="G44" s="149">
        <v>0</v>
      </c>
      <c r="H44" s="69">
        <f t="shared" si="6"/>
        <v>0</v>
      </c>
      <c r="I44" s="153">
        <v>0</v>
      </c>
      <c r="J44" s="69">
        <f t="shared" si="2"/>
        <v>0</v>
      </c>
      <c r="K44" s="155">
        <v>0</v>
      </c>
      <c r="L44" s="155">
        <v>0</v>
      </c>
      <c r="M44" s="83">
        <f t="shared" si="8"/>
        <v>0</v>
      </c>
      <c r="N44" s="156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50">
        <v>0</v>
      </c>
      <c r="G45" s="149">
        <v>0</v>
      </c>
      <c r="H45" s="69">
        <f t="shared" si="6"/>
        <v>0</v>
      </c>
      <c r="I45" s="153">
        <v>0</v>
      </c>
      <c r="J45" s="69">
        <f t="shared" si="2"/>
        <v>0</v>
      </c>
      <c r="K45" s="155">
        <v>0</v>
      </c>
      <c r="L45" s="155">
        <v>0</v>
      </c>
      <c r="M45" s="83">
        <f t="shared" si="8"/>
        <v>0</v>
      </c>
      <c r="N45" s="156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50">
        <v>0</v>
      </c>
      <c r="G46" s="149">
        <v>0</v>
      </c>
      <c r="H46" s="69">
        <f t="shared" si="6"/>
        <v>0</v>
      </c>
      <c r="I46" s="153">
        <v>0</v>
      </c>
      <c r="J46" s="69">
        <f t="shared" si="2"/>
        <v>0</v>
      </c>
      <c r="K46" s="155">
        <v>0</v>
      </c>
      <c r="L46" s="155">
        <v>0</v>
      </c>
      <c r="M46" s="83">
        <f t="shared" si="8"/>
        <v>0</v>
      </c>
      <c r="N46" s="156">
        <v>0</v>
      </c>
    </row>
    <row r="47" spans="2:14">
      <c r="B47" s="73"/>
      <c r="C47" s="73"/>
      <c r="D47" s="82" t="s">
        <v>7</v>
      </c>
      <c r="E47" s="75">
        <v>4</v>
      </c>
      <c r="F47" s="150">
        <v>0</v>
      </c>
      <c r="G47" s="149">
        <v>0</v>
      </c>
      <c r="H47" s="69">
        <f t="shared" si="6"/>
        <v>0</v>
      </c>
      <c r="I47" s="153">
        <v>0</v>
      </c>
      <c r="J47" s="69">
        <f t="shared" si="2"/>
        <v>0</v>
      </c>
      <c r="K47" s="155">
        <v>0</v>
      </c>
      <c r="L47" s="155">
        <v>0</v>
      </c>
      <c r="M47" s="83">
        <f t="shared" si="8"/>
        <v>0</v>
      </c>
      <c r="N47" s="156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50">
        <v>0</v>
      </c>
      <c r="G48" s="149">
        <v>0</v>
      </c>
      <c r="H48" s="69">
        <f t="shared" si="6"/>
        <v>0</v>
      </c>
      <c r="I48" s="153">
        <v>0</v>
      </c>
      <c r="J48" s="69">
        <f t="shared" si="2"/>
        <v>0</v>
      </c>
      <c r="K48" s="155">
        <v>0</v>
      </c>
      <c r="L48" s="155">
        <v>0</v>
      </c>
      <c r="M48" s="83">
        <f t="shared" si="8"/>
        <v>0</v>
      </c>
      <c r="N48" s="156">
        <v>0</v>
      </c>
    </row>
    <row r="49" spans="2:14">
      <c r="B49" s="73"/>
      <c r="C49" s="73"/>
      <c r="D49" s="82" t="s">
        <v>3</v>
      </c>
      <c r="E49" s="75">
        <v>2</v>
      </c>
      <c r="F49" s="150">
        <v>0</v>
      </c>
      <c r="G49" s="149">
        <v>0</v>
      </c>
      <c r="H49" s="69">
        <f t="shared" si="6"/>
        <v>0</v>
      </c>
      <c r="I49" s="153">
        <v>0</v>
      </c>
      <c r="J49" s="69">
        <f t="shared" si="2"/>
        <v>0</v>
      </c>
      <c r="K49" s="155">
        <v>0</v>
      </c>
      <c r="L49" s="155">
        <v>0</v>
      </c>
      <c r="M49" s="83">
        <f t="shared" si="8"/>
        <v>0</v>
      </c>
      <c r="N49" s="156">
        <v>0</v>
      </c>
    </row>
    <row r="50" spans="2:14">
      <c r="B50" s="78"/>
      <c r="C50" s="82"/>
      <c r="D50" s="78"/>
      <c r="E50" s="79">
        <v>1</v>
      </c>
      <c r="F50" s="151">
        <v>0</v>
      </c>
      <c r="G50" s="148">
        <v>0</v>
      </c>
      <c r="H50" s="88">
        <f t="shared" si="6"/>
        <v>0</v>
      </c>
      <c r="I50" s="154">
        <v>0</v>
      </c>
      <c r="J50" s="88">
        <f t="shared" si="2"/>
        <v>0</v>
      </c>
      <c r="K50" s="155">
        <v>0</v>
      </c>
      <c r="L50" s="155">
        <v>1</v>
      </c>
      <c r="M50" s="89">
        <f t="shared" si="8"/>
        <v>1</v>
      </c>
      <c r="N50" s="156">
        <v>1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0</v>
      </c>
      <c r="J51" s="69">
        <f t="shared" si="9"/>
        <v>2</v>
      </c>
      <c r="K51" s="69">
        <f t="shared" si="9"/>
        <v>5</v>
      </c>
      <c r="L51" s="69">
        <f t="shared" si="9"/>
        <v>10</v>
      </c>
      <c r="M51" s="69">
        <f t="shared" si="9"/>
        <v>15</v>
      </c>
      <c r="N51" s="69">
        <f t="shared" si="9"/>
        <v>11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581</v>
      </c>
      <c r="G53" s="90">
        <f t="shared" ref="G53:J53" si="10">+G23+G37+G51+G52</f>
        <v>144</v>
      </c>
      <c r="H53" s="90">
        <f t="shared" si="10"/>
        <v>725</v>
      </c>
      <c r="I53" s="90">
        <f t="shared" si="10"/>
        <v>34</v>
      </c>
      <c r="J53" s="90">
        <f t="shared" si="10"/>
        <v>759</v>
      </c>
      <c r="K53" s="90">
        <f>+K23+K37+K51+K52</f>
        <v>337</v>
      </c>
      <c r="L53" s="90">
        <f t="shared" ref="L53:N53" si="11">+L23+L37+L51+L52</f>
        <v>69</v>
      </c>
      <c r="M53" s="90">
        <f t="shared" si="11"/>
        <v>406</v>
      </c>
      <c r="N53" s="90">
        <f t="shared" si="11"/>
        <v>81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sheetProtection selectLockedCells="1" selectUnlockedCells="1"/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22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60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73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353">
        <v>740</v>
      </c>
      <c r="G10" s="353">
        <v>0</v>
      </c>
      <c r="H10" s="69">
        <f>F10+G10</f>
        <v>740</v>
      </c>
      <c r="I10" s="356">
        <v>0</v>
      </c>
      <c r="J10" s="69">
        <f>H10+I10</f>
        <v>740</v>
      </c>
      <c r="K10" s="359">
        <v>618</v>
      </c>
      <c r="L10" s="359">
        <v>57</v>
      </c>
      <c r="M10" s="72">
        <f t="shared" ref="M10:M12" si="0">K10+L10</f>
        <v>675</v>
      </c>
      <c r="N10" s="363">
        <v>61</v>
      </c>
    </row>
    <row r="11" spans="2:14">
      <c r="B11" s="73" t="s">
        <v>1</v>
      </c>
      <c r="C11" s="74" t="s">
        <v>0</v>
      </c>
      <c r="D11" s="66"/>
      <c r="E11" s="75">
        <v>12</v>
      </c>
      <c r="F11" s="353">
        <v>61</v>
      </c>
      <c r="G11" s="353">
        <v>0</v>
      </c>
      <c r="H11" s="69">
        <f t="shared" ref="H11:H22" si="1">F11+G11</f>
        <v>61</v>
      </c>
      <c r="I11" s="356">
        <v>0</v>
      </c>
      <c r="J11" s="69">
        <f t="shared" ref="J11:J50" si="2">H11+I11</f>
        <v>61</v>
      </c>
      <c r="K11" s="359">
        <v>7</v>
      </c>
      <c r="L11" s="359">
        <v>0</v>
      </c>
      <c r="M11" s="72">
        <f t="shared" si="0"/>
        <v>7</v>
      </c>
      <c r="N11" s="363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53">
        <v>52</v>
      </c>
      <c r="G12" s="353">
        <v>0</v>
      </c>
      <c r="H12" s="69">
        <f t="shared" si="1"/>
        <v>52</v>
      </c>
      <c r="I12" s="356">
        <v>0</v>
      </c>
      <c r="J12" s="69">
        <f t="shared" si="2"/>
        <v>52</v>
      </c>
      <c r="K12" s="359">
        <v>3</v>
      </c>
      <c r="L12" s="359">
        <v>0</v>
      </c>
      <c r="M12" s="72">
        <f t="shared" si="0"/>
        <v>3</v>
      </c>
      <c r="N12" s="363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53">
        <v>44</v>
      </c>
      <c r="G13" s="353">
        <v>0</v>
      </c>
      <c r="H13" s="69">
        <f t="shared" si="1"/>
        <v>44</v>
      </c>
      <c r="I13" s="356">
        <v>0</v>
      </c>
      <c r="J13" s="69">
        <f t="shared" si="2"/>
        <v>44</v>
      </c>
      <c r="K13" s="359">
        <v>4</v>
      </c>
      <c r="L13" s="359">
        <v>0</v>
      </c>
      <c r="M13" s="72">
        <f>K13+L13</f>
        <v>4</v>
      </c>
      <c r="N13" s="363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53">
        <v>16</v>
      </c>
      <c r="G14" s="353">
        <v>0</v>
      </c>
      <c r="H14" s="69">
        <f t="shared" si="1"/>
        <v>16</v>
      </c>
      <c r="I14" s="356">
        <v>0</v>
      </c>
      <c r="J14" s="69">
        <f t="shared" si="2"/>
        <v>16</v>
      </c>
      <c r="K14" s="359">
        <v>0</v>
      </c>
      <c r="L14" s="359">
        <v>0</v>
      </c>
      <c r="M14" s="72">
        <f t="shared" ref="M14:M22" si="3">K14+L14</f>
        <v>0</v>
      </c>
      <c r="N14" s="363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53">
        <v>43</v>
      </c>
      <c r="G15" s="353">
        <v>0</v>
      </c>
      <c r="H15" s="69">
        <f t="shared" si="1"/>
        <v>43</v>
      </c>
      <c r="I15" s="356">
        <v>0</v>
      </c>
      <c r="J15" s="69">
        <f t="shared" si="2"/>
        <v>43</v>
      </c>
      <c r="K15" s="359">
        <v>1</v>
      </c>
      <c r="L15" s="359">
        <v>0</v>
      </c>
      <c r="M15" s="72">
        <f t="shared" si="3"/>
        <v>1</v>
      </c>
      <c r="N15" s="363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53">
        <v>17</v>
      </c>
      <c r="G16" s="353">
        <v>0</v>
      </c>
      <c r="H16" s="69">
        <f t="shared" si="1"/>
        <v>17</v>
      </c>
      <c r="I16" s="356">
        <v>0</v>
      </c>
      <c r="J16" s="69">
        <f t="shared" si="2"/>
        <v>17</v>
      </c>
      <c r="K16" s="359">
        <v>3</v>
      </c>
      <c r="L16" s="359">
        <v>0</v>
      </c>
      <c r="M16" s="72">
        <f t="shared" si="3"/>
        <v>3</v>
      </c>
      <c r="N16" s="363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53">
        <v>5</v>
      </c>
      <c r="G17" s="353">
        <v>0</v>
      </c>
      <c r="H17" s="69">
        <f t="shared" si="1"/>
        <v>5</v>
      </c>
      <c r="I17" s="356">
        <v>0</v>
      </c>
      <c r="J17" s="69">
        <f t="shared" si="2"/>
        <v>5</v>
      </c>
      <c r="K17" s="359">
        <v>0</v>
      </c>
      <c r="L17" s="359">
        <v>0</v>
      </c>
      <c r="M17" s="72">
        <f t="shared" si="3"/>
        <v>0</v>
      </c>
      <c r="N17" s="363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53">
        <v>1</v>
      </c>
      <c r="G18" s="353">
        <v>0</v>
      </c>
      <c r="H18" s="69">
        <f t="shared" si="1"/>
        <v>1</v>
      </c>
      <c r="I18" s="356">
        <v>0</v>
      </c>
      <c r="J18" s="69">
        <f t="shared" si="2"/>
        <v>1</v>
      </c>
      <c r="K18" s="359">
        <v>1</v>
      </c>
      <c r="L18" s="359">
        <v>1</v>
      </c>
      <c r="M18" s="72">
        <f t="shared" si="3"/>
        <v>2</v>
      </c>
      <c r="N18" s="363">
        <v>1</v>
      </c>
    </row>
    <row r="19" spans="2:14">
      <c r="B19" s="73"/>
      <c r="C19" s="74"/>
      <c r="D19" s="77" t="s">
        <v>12</v>
      </c>
      <c r="E19" s="75">
        <v>4</v>
      </c>
      <c r="F19" s="353">
        <v>1</v>
      </c>
      <c r="G19" s="353">
        <v>0</v>
      </c>
      <c r="H19" s="69">
        <f t="shared" si="1"/>
        <v>1</v>
      </c>
      <c r="I19" s="356">
        <v>0</v>
      </c>
      <c r="J19" s="69">
        <f t="shared" si="2"/>
        <v>1</v>
      </c>
      <c r="K19" s="359">
        <v>0</v>
      </c>
      <c r="L19" s="359">
        <v>0</v>
      </c>
      <c r="M19" s="72">
        <f t="shared" si="3"/>
        <v>0</v>
      </c>
      <c r="N19" s="363">
        <v>0</v>
      </c>
    </row>
    <row r="20" spans="2:14">
      <c r="B20" s="73"/>
      <c r="C20" s="74" t="s">
        <v>1</v>
      </c>
      <c r="D20" s="66"/>
      <c r="E20" s="75">
        <v>3</v>
      </c>
      <c r="F20" s="353">
        <v>0</v>
      </c>
      <c r="G20" s="353">
        <v>36</v>
      </c>
      <c r="H20" s="69">
        <f t="shared" si="1"/>
        <v>36</v>
      </c>
      <c r="I20" s="356">
        <v>0</v>
      </c>
      <c r="J20" s="69">
        <f t="shared" si="2"/>
        <v>36</v>
      </c>
      <c r="K20" s="359">
        <v>0</v>
      </c>
      <c r="L20" s="359">
        <v>0</v>
      </c>
      <c r="M20" s="72">
        <f t="shared" si="3"/>
        <v>0</v>
      </c>
      <c r="N20" s="363">
        <v>0</v>
      </c>
    </row>
    <row r="21" spans="2:14">
      <c r="B21" s="73"/>
      <c r="C21" s="74"/>
      <c r="D21" s="66"/>
      <c r="E21" s="75">
        <v>2</v>
      </c>
      <c r="F21" s="353">
        <v>0</v>
      </c>
      <c r="G21" s="353">
        <v>121</v>
      </c>
      <c r="H21" s="69">
        <f t="shared" si="1"/>
        <v>121</v>
      </c>
      <c r="I21" s="356">
        <v>0</v>
      </c>
      <c r="J21" s="69">
        <f t="shared" si="2"/>
        <v>121</v>
      </c>
      <c r="K21" s="359">
        <v>0</v>
      </c>
      <c r="L21" s="359">
        <v>0</v>
      </c>
      <c r="M21" s="72">
        <f t="shared" si="3"/>
        <v>0</v>
      </c>
      <c r="N21" s="363">
        <v>0</v>
      </c>
    </row>
    <row r="22" spans="2:14">
      <c r="B22" s="78"/>
      <c r="C22" s="76"/>
      <c r="D22" s="66"/>
      <c r="E22" s="79">
        <v>1</v>
      </c>
      <c r="F22" s="353">
        <v>0</v>
      </c>
      <c r="G22" s="353">
        <v>31</v>
      </c>
      <c r="H22" s="69">
        <f t="shared" si="1"/>
        <v>31</v>
      </c>
      <c r="I22" s="356">
        <v>44</v>
      </c>
      <c r="J22" s="69">
        <f t="shared" si="2"/>
        <v>75</v>
      </c>
      <c r="K22" s="359">
        <v>0</v>
      </c>
      <c r="L22" s="359">
        <v>0</v>
      </c>
      <c r="M22" s="72">
        <f t="shared" si="3"/>
        <v>0</v>
      </c>
      <c r="N22" s="363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980</v>
      </c>
      <c r="G23" s="69">
        <f>SUM(G10:G22)</f>
        <v>188</v>
      </c>
      <c r="H23" s="80">
        <f>SUM(H10:H22)</f>
        <v>1168</v>
      </c>
      <c r="I23" s="69">
        <f t="shared" ref="I23:N23" si="4">SUM(I10:I22)</f>
        <v>44</v>
      </c>
      <c r="J23" s="80">
        <f>SUM(J10:J22)</f>
        <v>1212</v>
      </c>
      <c r="K23" s="81">
        <f>SUM(K10:K22)</f>
        <v>637</v>
      </c>
      <c r="L23" s="81">
        <f>SUM(L10:L22)</f>
        <v>58</v>
      </c>
      <c r="M23" s="69">
        <f t="shared" si="4"/>
        <v>695</v>
      </c>
      <c r="N23" s="69">
        <f t="shared" si="4"/>
        <v>62</v>
      </c>
    </row>
    <row r="24" spans="2:14">
      <c r="B24" s="73"/>
      <c r="C24" s="73"/>
      <c r="D24" s="82"/>
      <c r="E24" s="78">
        <v>13</v>
      </c>
      <c r="F24" s="354">
        <v>1296</v>
      </c>
      <c r="G24" s="354">
        <v>0</v>
      </c>
      <c r="H24" s="69">
        <f>F24+G24</f>
        <v>1296</v>
      </c>
      <c r="I24" s="357">
        <v>0</v>
      </c>
      <c r="J24" s="69">
        <f t="shared" si="2"/>
        <v>1296</v>
      </c>
      <c r="K24" s="360">
        <v>710</v>
      </c>
      <c r="L24" s="360">
        <v>76</v>
      </c>
      <c r="M24" s="83">
        <f t="shared" ref="M24:M36" si="5">K24+L24</f>
        <v>786</v>
      </c>
      <c r="N24" s="364">
        <v>79</v>
      </c>
    </row>
    <row r="25" spans="2:14">
      <c r="B25" s="73"/>
      <c r="C25" s="73" t="s">
        <v>0</v>
      </c>
      <c r="D25" s="82"/>
      <c r="E25" s="75">
        <v>12</v>
      </c>
      <c r="F25" s="354">
        <v>80</v>
      </c>
      <c r="G25" s="354">
        <v>0</v>
      </c>
      <c r="H25" s="69">
        <f t="shared" ref="H25:H50" si="6">F25+G25</f>
        <v>80</v>
      </c>
      <c r="I25" s="357">
        <v>0</v>
      </c>
      <c r="J25" s="69">
        <f t="shared" si="2"/>
        <v>80</v>
      </c>
      <c r="K25" s="360">
        <v>4</v>
      </c>
      <c r="L25" s="360">
        <v>0</v>
      </c>
      <c r="M25" s="83">
        <f t="shared" si="5"/>
        <v>4</v>
      </c>
      <c r="N25" s="364">
        <v>0</v>
      </c>
    </row>
    <row r="26" spans="2:14">
      <c r="B26" s="73" t="s">
        <v>7</v>
      </c>
      <c r="C26" s="78"/>
      <c r="D26" s="82"/>
      <c r="E26" s="75">
        <v>11</v>
      </c>
      <c r="F26" s="354">
        <v>65</v>
      </c>
      <c r="G26" s="354">
        <v>0</v>
      </c>
      <c r="H26" s="69">
        <f t="shared" si="6"/>
        <v>65</v>
      </c>
      <c r="I26" s="357">
        <v>0</v>
      </c>
      <c r="J26" s="69">
        <f t="shared" si="2"/>
        <v>65</v>
      </c>
      <c r="K26" s="360">
        <v>4</v>
      </c>
      <c r="L26" s="360">
        <v>4</v>
      </c>
      <c r="M26" s="83">
        <f t="shared" si="5"/>
        <v>8</v>
      </c>
      <c r="N26" s="364">
        <v>4</v>
      </c>
    </row>
    <row r="27" spans="2:14">
      <c r="B27" s="73" t="s">
        <v>8</v>
      </c>
      <c r="C27" s="73"/>
      <c r="D27" s="82" t="s">
        <v>26</v>
      </c>
      <c r="E27" s="75">
        <v>10</v>
      </c>
      <c r="F27" s="354">
        <v>112</v>
      </c>
      <c r="G27" s="354">
        <v>0</v>
      </c>
      <c r="H27" s="69">
        <f t="shared" si="6"/>
        <v>112</v>
      </c>
      <c r="I27" s="357">
        <v>0</v>
      </c>
      <c r="J27" s="69">
        <f t="shared" si="2"/>
        <v>112</v>
      </c>
      <c r="K27" s="360">
        <v>4</v>
      </c>
      <c r="L27" s="360">
        <v>0</v>
      </c>
      <c r="M27" s="83">
        <f t="shared" si="5"/>
        <v>4</v>
      </c>
      <c r="N27" s="364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54">
        <v>81</v>
      </c>
      <c r="G28" s="354">
        <v>0</v>
      </c>
      <c r="H28" s="69">
        <f t="shared" si="6"/>
        <v>81</v>
      </c>
      <c r="I28" s="357">
        <v>0</v>
      </c>
      <c r="J28" s="69">
        <f t="shared" si="2"/>
        <v>81</v>
      </c>
      <c r="K28" s="360">
        <v>3</v>
      </c>
      <c r="L28" s="360">
        <v>1</v>
      </c>
      <c r="M28" s="83">
        <f t="shared" si="5"/>
        <v>4</v>
      </c>
      <c r="N28" s="364">
        <v>1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54">
        <v>62</v>
      </c>
      <c r="G29" s="354">
        <v>0</v>
      </c>
      <c r="H29" s="69">
        <f t="shared" si="6"/>
        <v>62</v>
      </c>
      <c r="I29" s="357">
        <v>0</v>
      </c>
      <c r="J29" s="69">
        <f t="shared" si="2"/>
        <v>62</v>
      </c>
      <c r="K29" s="360">
        <v>2</v>
      </c>
      <c r="L29" s="360">
        <v>2</v>
      </c>
      <c r="M29" s="83">
        <f t="shared" si="5"/>
        <v>4</v>
      </c>
      <c r="N29" s="364">
        <v>2</v>
      </c>
    </row>
    <row r="30" spans="2:14">
      <c r="B30" s="73" t="s">
        <v>4</v>
      </c>
      <c r="C30" s="73"/>
      <c r="D30" s="82" t="s">
        <v>4</v>
      </c>
      <c r="E30" s="75">
        <v>7</v>
      </c>
      <c r="F30" s="354">
        <v>50</v>
      </c>
      <c r="G30" s="354">
        <v>0</v>
      </c>
      <c r="H30" s="69">
        <f t="shared" si="6"/>
        <v>50</v>
      </c>
      <c r="I30" s="357">
        <v>0</v>
      </c>
      <c r="J30" s="69">
        <f t="shared" si="2"/>
        <v>50</v>
      </c>
      <c r="K30" s="360">
        <v>0</v>
      </c>
      <c r="L30" s="360">
        <v>0</v>
      </c>
      <c r="M30" s="83">
        <f t="shared" si="5"/>
        <v>0</v>
      </c>
      <c r="N30" s="364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54">
        <v>4</v>
      </c>
      <c r="G31" s="354">
        <v>0</v>
      </c>
      <c r="H31" s="69">
        <f t="shared" si="6"/>
        <v>4</v>
      </c>
      <c r="I31" s="357">
        <v>0</v>
      </c>
      <c r="J31" s="69">
        <f t="shared" si="2"/>
        <v>4</v>
      </c>
      <c r="K31" s="360">
        <v>1</v>
      </c>
      <c r="L31" s="360">
        <v>0</v>
      </c>
      <c r="M31" s="83">
        <f t="shared" si="5"/>
        <v>1</v>
      </c>
      <c r="N31" s="364">
        <v>0</v>
      </c>
    </row>
    <row r="32" spans="2:14">
      <c r="B32" s="73" t="s">
        <v>9</v>
      </c>
      <c r="C32" s="79"/>
      <c r="D32" s="82"/>
      <c r="E32" s="75">
        <v>5</v>
      </c>
      <c r="F32" s="354">
        <v>2</v>
      </c>
      <c r="G32" s="354">
        <v>0</v>
      </c>
      <c r="H32" s="69">
        <f t="shared" si="6"/>
        <v>2</v>
      </c>
      <c r="I32" s="357">
        <v>0</v>
      </c>
      <c r="J32" s="69">
        <f t="shared" si="2"/>
        <v>2</v>
      </c>
      <c r="K32" s="360">
        <v>4</v>
      </c>
      <c r="L32" s="360">
        <v>1</v>
      </c>
      <c r="M32" s="83">
        <f t="shared" si="5"/>
        <v>5</v>
      </c>
      <c r="N32" s="364">
        <v>1</v>
      </c>
    </row>
    <row r="33" spans="2:14">
      <c r="B33" s="73"/>
      <c r="C33" s="73"/>
      <c r="D33" s="82"/>
      <c r="E33" s="75">
        <v>4</v>
      </c>
      <c r="F33" s="354">
        <v>0</v>
      </c>
      <c r="G33" s="354">
        <v>0</v>
      </c>
      <c r="H33" s="69">
        <f t="shared" si="6"/>
        <v>0</v>
      </c>
      <c r="I33" s="357">
        <v>0</v>
      </c>
      <c r="J33" s="69">
        <f t="shared" si="2"/>
        <v>0</v>
      </c>
      <c r="K33" s="360">
        <v>1</v>
      </c>
      <c r="L33" s="360">
        <v>1</v>
      </c>
      <c r="M33" s="83">
        <f t="shared" si="5"/>
        <v>2</v>
      </c>
      <c r="N33" s="364">
        <v>1</v>
      </c>
    </row>
    <row r="34" spans="2:14">
      <c r="B34" s="73"/>
      <c r="C34" s="73" t="s">
        <v>1</v>
      </c>
      <c r="D34" s="82"/>
      <c r="E34" s="75">
        <v>3</v>
      </c>
      <c r="F34" s="354">
        <v>0</v>
      </c>
      <c r="G34" s="354">
        <v>19</v>
      </c>
      <c r="H34" s="69">
        <f t="shared" si="6"/>
        <v>19</v>
      </c>
      <c r="I34" s="357">
        <v>0</v>
      </c>
      <c r="J34" s="69">
        <f t="shared" si="2"/>
        <v>19</v>
      </c>
      <c r="K34" s="360">
        <v>0</v>
      </c>
      <c r="L34" s="360">
        <v>2</v>
      </c>
      <c r="M34" s="83">
        <f t="shared" si="5"/>
        <v>2</v>
      </c>
      <c r="N34" s="364">
        <v>2</v>
      </c>
    </row>
    <row r="35" spans="2:14">
      <c r="B35" s="73"/>
      <c r="C35" s="73"/>
      <c r="D35" s="82"/>
      <c r="E35" s="75">
        <v>2</v>
      </c>
      <c r="F35" s="354">
        <v>0</v>
      </c>
      <c r="G35" s="354">
        <v>88</v>
      </c>
      <c r="H35" s="69">
        <f t="shared" si="6"/>
        <v>88</v>
      </c>
      <c r="I35" s="357">
        <v>0</v>
      </c>
      <c r="J35" s="69">
        <f t="shared" si="2"/>
        <v>88</v>
      </c>
      <c r="K35" s="360">
        <v>0</v>
      </c>
      <c r="L35" s="360">
        <v>1</v>
      </c>
      <c r="M35" s="83">
        <f t="shared" si="5"/>
        <v>1</v>
      </c>
      <c r="N35" s="364">
        <v>1</v>
      </c>
    </row>
    <row r="36" spans="2:14">
      <c r="B36" s="78"/>
      <c r="C36" s="78"/>
      <c r="D36" s="82"/>
      <c r="E36" s="79">
        <v>1</v>
      </c>
      <c r="F36" s="354">
        <v>0</v>
      </c>
      <c r="G36" s="354">
        <v>99</v>
      </c>
      <c r="H36" s="69">
        <f t="shared" si="6"/>
        <v>99</v>
      </c>
      <c r="I36" s="357">
        <v>178</v>
      </c>
      <c r="J36" s="69">
        <f>H36+I36</f>
        <v>277</v>
      </c>
      <c r="K36" s="360">
        <v>0</v>
      </c>
      <c r="L36" s="360">
        <v>0</v>
      </c>
      <c r="M36" s="83">
        <f t="shared" si="5"/>
        <v>0</v>
      </c>
      <c r="N36" s="364">
        <v>0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1752</v>
      </c>
      <c r="G37" s="69">
        <f t="shared" si="7"/>
        <v>206</v>
      </c>
      <c r="H37" s="85">
        <f t="shared" si="7"/>
        <v>1958</v>
      </c>
      <c r="I37" s="86">
        <f t="shared" si="7"/>
        <v>178</v>
      </c>
      <c r="J37" s="80">
        <f t="shared" si="7"/>
        <v>2136</v>
      </c>
      <c r="K37" s="81">
        <f t="shared" si="7"/>
        <v>733</v>
      </c>
      <c r="L37" s="69">
        <f t="shared" si="7"/>
        <v>88</v>
      </c>
      <c r="M37" s="80">
        <f t="shared" si="7"/>
        <v>821</v>
      </c>
      <c r="N37" s="81">
        <f t="shared" si="7"/>
        <v>91</v>
      </c>
    </row>
    <row r="38" spans="2:14">
      <c r="B38" s="79"/>
      <c r="C38" s="79"/>
      <c r="D38" s="87"/>
      <c r="E38" s="75">
        <v>13</v>
      </c>
      <c r="F38" s="355">
        <v>2</v>
      </c>
      <c r="G38" s="355">
        <v>0</v>
      </c>
      <c r="H38" s="69">
        <f t="shared" si="6"/>
        <v>2</v>
      </c>
      <c r="I38" s="358">
        <v>0</v>
      </c>
      <c r="J38" s="69">
        <f t="shared" si="2"/>
        <v>2</v>
      </c>
      <c r="K38" s="361">
        <v>3</v>
      </c>
      <c r="L38" s="361">
        <v>0</v>
      </c>
      <c r="M38" s="83">
        <f>K38+L38</f>
        <v>3</v>
      </c>
      <c r="N38" s="365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55">
        <v>0</v>
      </c>
      <c r="G39" s="355">
        <v>0</v>
      </c>
      <c r="H39" s="69">
        <f t="shared" si="6"/>
        <v>0</v>
      </c>
      <c r="I39" s="358">
        <v>0</v>
      </c>
      <c r="J39" s="69">
        <f t="shared" si="2"/>
        <v>0</v>
      </c>
      <c r="K39" s="361">
        <v>0</v>
      </c>
      <c r="L39" s="361">
        <v>0</v>
      </c>
      <c r="M39" s="83">
        <f t="shared" ref="M39:M50" si="8">K39+L39</f>
        <v>0</v>
      </c>
      <c r="N39" s="365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55">
        <v>0</v>
      </c>
      <c r="G40" s="355">
        <v>0</v>
      </c>
      <c r="H40" s="69">
        <f t="shared" si="6"/>
        <v>0</v>
      </c>
      <c r="I40" s="358">
        <v>0</v>
      </c>
      <c r="J40" s="69">
        <f t="shared" si="2"/>
        <v>0</v>
      </c>
      <c r="K40" s="361">
        <v>0</v>
      </c>
      <c r="L40" s="361">
        <v>0</v>
      </c>
      <c r="M40" s="83">
        <f t="shared" si="8"/>
        <v>0</v>
      </c>
      <c r="N40" s="365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55">
        <v>0</v>
      </c>
      <c r="G41" s="355">
        <v>0</v>
      </c>
      <c r="H41" s="69">
        <f t="shared" si="6"/>
        <v>0</v>
      </c>
      <c r="I41" s="358">
        <v>0</v>
      </c>
      <c r="J41" s="69">
        <f t="shared" si="2"/>
        <v>0</v>
      </c>
      <c r="K41" s="361">
        <v>0</v>
      </c>
      <c r="L41" s="361">
        <v>0</v>
      </c>
      <c r="M41" s="83">
        <f t="shared" si="8"/>
        <v>0</v>
      </c>
      <c r="N41" s="365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55">
        <v>0</v>
      </c>
      <c r="G42" s="355">
        <v>0</v>
      </c>
      <c r="H42" s="69">
        <f t="shared" si="6"/>
        <v>0</v>
      </c>
      <c r="I42" s="358">
        <v>0</v>
      </c>
      <c r="J42" s="69">
        <f t="shared" si="2"/>
        <v>0</v>
      </c>
      <c r="K42" s="361">
        <v>0</v>
      </c>
      <c r="L42" s="361">
        <v>0</v>
      </c>
      <c r="M42" s="83">
        <f t="shared" si="8"/>
        <v>0</v>
      </c>
      <c r="N42" s="365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55">
        <v>0</v>
      </c>
      <c r="G43" s="355">
        <v>0</v>
      </c>
      <c r="H43" s="69">
        <f t="shared" si="6"/>
        <v>0</v>
      </c>
      <c r="I43" s="358">
        <v>0</v>
      </c>
      <c r="J43" s="69">
        <f t="shared" si="2"/>
        <v>0</v>
      </c>
      <c r="K43" s="361">
        <v>0</v>
      </c>
      <c r="L43" s="361">
        <v>0</v>
      </c>
      <c r="M43" s="83">
        <f t="shared" si="8"/>
        <v>0</v>
      </c>
      <c r="N43" s="365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55">
        <v>0</v>
      </c>
      <c r="G44" s="355">
        <v>0</v>
      </c>
      <c r="H44" s="69">
        <f t="shared" si="6"/>
        <v>0</v>
      </c>
      <c r="I44" s="358">
        <v>0</v>
      </c>
      <c r="J44" s="69">
        <f t="shared" si="2"/>
        <v>0</v>
      </c>
      <c r="K44" s="361">
        <v>0</v>
      </c>
      <c r="L44" s="361">
        <v>0</v>
      </c>
      <c r="M44" s="83">
        <f t="shared" si="8"/>
        <v>0</v>
      </c>
      <c r="N44" s="365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55">
        <v>0</v>
      </c>
      <c r="G45" s="355">
        <v>0</v>
      </c>
      <c r="H45" s="69">
        <f t="shared" si="6"/>
        <v>0</v>
      </c>
      <c r="I45" s="358">
        <v>0</v>
      </c>
      <c r="J45" s="69">
        <f t="shared" si="2"/>
        <v>0</v>
      </c>
      <c r="K45" s="361">
        <v>0</v>
      </c>
      <c r="L45" s="361">
        <v>0</v>
      </c>
      <c r="M45" s="83">
        <f t="shared" si="8"/>
        <v>0</v>
      </c>
      <c r="N45" s="365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55">
        <v>0</v>
      </c>
      <c r="G46" s="355">
        <v>0</v>
      </c>
      <c r="H46" s="69">
        <f t="shared" si="6"/>
        <v>0</v>
      </c>
      <c r="I46" s="358">
        <v>0</v>
      </c>
      <c r="J46" s="69">
        <f t="shared" si="2"/>
        <v>0</v>
      </c>
      <c r="K46" s="361">
        <v>0</v>
      </c>
      <c r="L46" s="361">
        <v>0</v>
      </c>
      <c r="M46" s="83">
        <f t="shared" si="8"/>
        <v>0</v>
      </c>
      <c r="N46" s="365">
        <v>0</v>
      </c>
    </row>
    <row r="47" spans="2:14">
      <c r="B47" s="73"/>
      <c r="C47" s="73"/>
      <c r="D47" s="82" t="s">
        <v>7</v>
      </c>
      <c r="E47" s="75">
        <v>4</v>
      </c>
      <c r="F47" s="355">
        <v>0</v>
      </c>
      <c r="G47" s="355">
        <v>0</v>
      </c>
      <c r="H47" s="69">
        <f t="shared" si="6"/>
        <v>0</v>
      </c>
      <c r="I47" s="358">
        <v>0</v>
      </c>
      <c r="J47" s="69">
        <f t="shared" si="2"/>
        <v>0</v>
      </c>
      <c r="K47" s="361">
        <v>0</v>
      </c>
      <c r="L47" s="361">
        <v>0</v>
      </c>
      <c r="M47" s="83">
        <f t="shared" si="8"/>
        <v>0</v>
      </c>
      <c r="N47" s="365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55">
        <v>0</v>
      </c>
      <c r="G48" s="355">
        <v>0</v>
      </c>
      <c r="H48" s="69">
        <f t="shared" si="6"/>
        <v>0</v>
      </c>
      <c r="I48" s="358">
        <v>0</v>
      </c>
      <c r="J48" s="69">
        <f t="shared" si="2"/>
        <v>0</v>
      </c>
      <c r="K48" s="361">
        <v>0</v>
      </c>
      <c r="L48" s="361">
        <v>0</v>
      </c>
      <c r="M48" s="83">
        <f t="shared" si="8"/>
        <v>0</v>
      </c>
      <c r="N48" s="365">
        <v>0</v>
      </c>
    </row>
    <row r="49" spans="2:14">
      <c r="B49" s="73"/>
      <c r="C49" s="73"/>
      <c r="D49" s="82" t="s">
        <v>3</v>
      </c>
      <c r="E49" s="75">
        <v>2</v>
      </c>
      <c r="F49" s="355">
        <v>0</v>
      </c>
      <c r="G49" s="355">
        <v>0</v>
      </c>
      <c r="H49" s="69">
        <f t="shared" si="6"/>
        <v>0</v>
      </c>
      <c r="I49" s="358">
        <v>0</v>
      </c>
      <c r="J49" s="69">
        <f t="shared" si="2"/>
        <v>0</v>
      </c>
      <c r="K49" s="361">
        <v>0</v>
      </c>
      <c r="L49" s="361">
        <v>0</v>
      </c>
      <c r="M49" s="83">
        <f t="shared" si="8"/>
        <v>0</v>
      </c>
      <c r="N49" s="365">
        <v>0</v>
      </c>
    </row>
    <row r="50" spans="2:14">
      <c r="B50" s="78"/>
      <c r="C50" s="82"/>
      <c r="D50" s="78"/>
      <c r="E50" s="79">
        <v>1</v>
      </c>
      <c r="F50" s="355">
        <v>0</v>
      </c>
      <c r="G50" s="355">
        <v>0</v>
      </c>
      <c r="H50" s="88">
        <f t="shared" si="6"/>
        <v>0</v>
      </c>
      <c r="I50" s="358">
        <v>4</v>
      </c>
      <c r="J50" s="88">
        <f t="shared" si="2"/>
        <v>4</v>
      </c>
      <c r="K50" s="361">
        <v>0</v>
      </c>
      <c r="L50" s="361">
        <v>0</v>
      </c>
      <c r="M50" s="89">
        <f t="shared" si="8"/>
        <v>0</v>
      </c>
      <c r="N50" s="365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4</v>
      </c>
      <c r="J51" s="69">
        <f t="shared" si="9"/>
        <v>6</v>
      </c>
      <c r="K51" s="69">
        <f t="shared" si="9"/>
        <v>3</v>
      </c>
      <c r="L51" s="69">
        <f t="shared" si="9"/>
        <v>0</v>
      </c>
      <c r="M51" s="69">
        <f t="shared" si="9"/>
        <v>3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362"/>
      <c r="G52" s="362"/>
      <c r="H52" s="362"/>
      <c r="I52" s="362"/>
      <c r="J52" s="362"/>
      <c r="K52" s="362">
        <v>2</v>
      </c>
      <c r="L52" s="362">
        <v>0</v>
      </c>
      <c r="M52" s="362"/>
      <c r="N52" s="362">
        <v>0</v>
      </c>
    </row>
    <row r="53" spans="2:14" ht="15" customHeight="1">
      <c r="B53" s="506" t="s">
        <v>36</v>
      </c>
      <c r="C53" s="506"/>
      <c r="D53" s="506"/>
      <c r="E53" s="506"/>
      <c r="F53" s="90">
        <f>+F23+F37+F51+F52</f>
        <v>2734</v>
      </c>
      <c r="G53" s="90">
        <f t="shared" ref="G53:J53" si="10">+G23+G37+G51+G52</f>
        <v>394</v>
      </c>
      <c r="H53" s="90">
        <f t="shared" si="10"/>
        <v>3128</v>
      </c>
      <c r="I53" s="90">
        <f t="shared" si="10"/>
        <v>226</v>
      </c>
      <c r="J53" s="90">
        <f t="shared" si="10"/>
        <v>3354</v>
      </c>
      <c r="K53" s="90">
        <f>+K23+K37+K51+K52</f>
        <v>1375</v>
      </c>
      <c r="L53" s="90">
        <f t="shared" ref="L53:N53" si="11">+L23+L37+L51+L52</f>
        <v>146</v>
      </c>
      <c r="M53" s="90">
        <f t="shared" si="11"/>
        <v>1519</v>
      </c>
      <c r="N53" s="90">
        <f t="shared" si="11"/>
        <v>153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61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/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125">
        <v>134</v>
      </c>
      <c r="G10" s="125">
        <v>0</v>
      </c>
      <c r="H10" s="69">
        <f>F10+G10</f>
        <v>134</v>
      </c>
      <c r="I10" s="126">
        <v>0</v>
      </c>
      <c r="J10" s="69">
        <f>H10+I10</f>
        <v>134</v>
      </c>
      <c r="K10" s="127">
        <v>39</v>
      </c>
      <c r="L10" s="128">
        <v>8</v>
      </c>
      <c r="M10" s="72">
        <f t="shared" ref="M10:M12" si="0">K10+L10</f>
        <v>47</v>
      </c>
      <c r="N10" s="129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125">
        <v>15</v>
      </c>
      <c r="G11" s="125">
        <v>0</v>
      </c>
      <c r="H11" s="69">
        <f t="shared" ref="H11:H22" si="1">F11+G11</f>
        <v>15</v>
      </c>
      <c r="I11" s="126">
        <v>0</v>
      </c>
      <c r="J11" s="69">
        <f t="shared" ref="J11:J50" si="2">H11+I11</f>
        <v>15</v>
      </c>
      <c r="K11" s="127">
        <v>0</v>
      </c>
      <c r="L11" s="128">
        <v>0</v>
      </c>
      <c r="M11" s="72">
        <f t="shared" si="0"/>
        <v>0</v>
      </c>
      <c r="N11" s="129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125">
        <v>9</v>
      </c>
      <c r="G12" s="125">
        <v>0</v>
      </c>
      <c r="H12" s="69">
        <f t="shared" si="1"/>
        <v>9</v>
      </c>
      <c r="I12" s="126">
        <v>0</v>
      </c>
      <c r="J12" s="69">
        <f t="shared" si="2"/>
        <v>9</v>
      </c>
      <c r="K12" s="127">
        <v>0</v>
      </c>
      <c r="L12" s="128">
        <v>0</v>
      </c>
      <c r="M12" s="72">
        <f t="shared" si="0"/>
        <v>0</v>
      </c>
      <c r="N12" s="129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125">
        <v>18</v>
      </c>
      <c r="G13" s="125">
        <v>0</v>
      </c>
      <c r="H13" s="69">
        <f t="shared" si="1"/>
        <v>18</v>
      </c>
      <c r="I13" s="126">
        <v>0</v>
      </c>
      <c r="J13" s="69">
        <f t="shared" si="2"/>
        <v>18</v>
      </c>
      <c r="K13" s="127">
        <v>0</v>
      </c>
      <c r="L13" s="128">
        <v>0</v>
      </c>
      <c r="M13" s="72">
        <f>K13+L13</f>
        <v>0</v>
      </c>
      <c r="N13" s="129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125">
        <v>8</v>
      </c>
      <c r="G14" s="125">
        <v>0</v>
      </c>
      <c r="H14" s="69">
        <f t="shared" si="1"/>
        <v>8</v>
      </c>
      <c r="I14" s="126">
        <v>0</v>
      </c>
      <c r="J14" s="69">
        <f t="shared" si="2"/>
        <v>8</v>
      </c>
      <c r="K14" s="127">
        <v>0</v>
      </c>
      <c r="L14" s="128">
        <v>0</v>
      </c>
      <c r="M14" s="72">
        <f t="shared" ref="M14:M22" si="3">K14+L14</f>
        <v>0</v>
      </c>
      <c r="N14" s="129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25">
        <v>7</v>
      </c>
      <c r="G15" s="125">
        <v>0</v>
      </c>
      <c r="H15" s="69">
        <f t="shared" si="1"/>
        <v>7</v>
      </c>
      <c r="I15" s="126">
        <v>0</v>
      </c>
      <c r="J15" s="69">
        <f t="shared" si="2"/>
        <v>7</v>
      </c>
      <c r="K15" s="127">
        <v>0</v>
      </c>
      <c r="L15" s="128">
        <v>0</v>
      </c>
      <c r="M15" s="72">
        <f t="shared" si="3"/>
        <v>0</v>
      </c>
      <c r="N15" s="129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125">
        <v>6</v>
      </c>
      <c r="G16" s="125">
        <v>0</v>
      </c>
      <c r="H16" s="69">
        <f t="shared" si="1"/>
        <v>6</v>
      </c>
      <c r="I16" s="126">
        <v>0</v>
      </c>
      <c r="J16" s="69">
        <f t="shared" si="2"/>
        <v>6</v>
      </c>
      <c r="K16" s="127">
        <v>0</v>
      </c>
      <c r="L16" s="128">
        <v>0</v>
      </c>
      <c r="M16" s="72">
        <f t="shared" si="3"/>
        <v>0</v>
      </c>
      <c r="N16" s="129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125">
        <v>0</v>
      </c>
      <c r="G17" s="125">
        <v>0</v>
      </c>
      <c r="H17" s="69">
        <f t="shared" si="1"/>
        <v>0</v>
      </c>
      <c r="I17" s="126">
        <v>0</v>
      </c>
      <c r="J17" s="69">
        <f t="shared" si="2"/>
        <v>0</v>
      </c>
      <c r="K17" s="127">
        <v>0</v>
      </c>
      <c r="L17" s="128">
        <v>0</v>
      </c>
      <c r="M17" s="72">
        <f t="shared" si="3"/>
        <v>0</v>
      </c>
      <c r="N17" s="129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125">
        <v>3</v>
      </c>
      <c r="G18" s="125">
        <v>0</v>
      </c>
      <c r="H18" s="69">
        <f t="shared" si="1"/>
        <v>3</v>
      </c>
      <c r="I18" s="126">
        <v>0</v>
      </c>
      <c r="J18" s="69">
        <f t="shared" si="2"/>
        <v>3</v>
      </c>
      <c r="K18" s="127">
        <v>0</v>
      </c>
      <c r="L18" s="128">
        <v>0</v>
      </c>
      <c r="M18" s="72">
        <f t="shared" si="3"/>
        <v>0</v>
      </c>
      <c r="N18" s="129">
        <v>0</v>
      </c>
    </row>
    <row r="19" spans="2:14">
      <c r="B19" s="73"/>
      <c r="C19" s="74"/>
      <c r="D19" s="77" t="s">
        <v>12</v>
      </c>
      <c r="E19" s="75">
        <v>4</v>
      </c>
      <c r="F19" s="125">
        <v>0</v>
      </c>
      <c r="G19" s="125">
        <v>0</v>
      </c>
      <c r="H19" s="69">
        <f t="shared" si="1"/>
        <v>0</v>
      </c>
      <c r="I19" s="126">
        <v>0</v>
      </c>
      <c r="J19" s="69">
        <f t="shared" si="2"/>
        <v>0</v>
      </c>
      <c r="K19" s="127">
        <v>0</v>
      </c>
      <c r="L19" s="128">
        <v>0</v>
      </c>
      <c r="M19" s="72">
        <f t="shared" si="3"/>
        <v>0</v>
      </c>
      <c r="N19" s="129">
        <v>0</v>
      </c>
    </row>
    <row r="20" spans="2:14">
      <c r="B20" s="73"/>
      <c r="C20" s="74" t="s">
        <v>1</v>
      </c>
      <c r="D20" s="66"/>
      <c r="E20" s="75">
        <v>3</v>
      </c>
      <c r="F20" s="125">
        <v>0</v>
      </c>
      <c r="G20" s="125">
        <v>5</v>
      </c>
      <c r="H20" s="69">
        <f t="shared" si="1"/>
        <v>5</v>
      </c>
      <c r="I20" s="126">
        <v>0</v>
      </c>
      <c r="J20" s="69">
        <f t="shared" si="2"/>
        <v>5</v>
      </c>
      <c r="K20" s="127">
        <v>0</v>
      </c>
      <c r="L20" s="128">
        <v>0</v>
      </c>
      <c r="M20" s="72">
        <f t="shared" si="3"/>
        <v>0</v>
      </c>
      <c r="N20" s="129">
        <v>0</v>
      </c>
    </row>
    <row r="21" spans="2:14">
      <c r="B21" s="73"/>
      <c r="C21" s="74"/>
      <c r="D21" s="66"/>
      <c r="E21" s="75">
        <v>2</v>
      </c>
      <c r="F21" s="125">
        <v>0</v>
      </c>
      <c r="G21" s="125">
        <v>12</v>
      </c>
      <c r="H21" s="69">
        <f t="shared" si="1"/>
        <v>12</v>
      </c>
      <c r="I21" s="126">
        <v>0</v>
      </c>
      <c r="J21" s="69">
        <f t="shared" si="2"/>
        <v>12</v>
      </c>
      <c r="K21" s="127">
        <v>0</v>
      </c>
      <c r="L21" s="128">
        <v>0</v>
      </c>
      <c r="M21" s="72">
        <f t="shared" si="3"/>
        <v>0</v>
      </c>
      <c r="N21" s="129">
        <v>0</v>
      </c>
    </row>
    <row r="22" spans="2:14">
      <c r="B22" s="78"/>
      <c r="C22" s="76"/>
      <c r="D22" s="66"/>
      <c r="E22" s="79">
        <v>1</v>
      </c>
      <c r="F22" s="125">
        <v>0</v>
      </c>
      <c r="G22" s="125">
        <v>7</v>
      </c>
      <c r="H22" s="69">
        <f t="shared" si="1"/>
        <v>7</v>
      </c>
      <c r="I22" s="126">
        <v>2</v>
      </c>
      <c r="J22" s="69">
        <f t="shared" si="2"/>
        <v>9</v>
      </c>
      <c r="K22" s="127">
        <v>0</v>
      </c>
      <c r="L22" s="128">
        <v>0</v>
      </c>
      <c r="M22" s="72">
        <f t="shared" si="3"/>
        <v>0</v>
      </c>
      <c r="N22" s="129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200</v>
      </c>
      <c r="G23" s="69">
        <f>SUM(G10:G22)</f>
        <v>24</v>
      </c>
      <c r="H23" s="80">
        <f>SUM(H10:H22)</f>
        <v>224</v>
      </c>
      <c r="I23" s="69">
        <f t="shared" ref="I23:N23" si="4">SUM(I10:I22)</f>
        <v>2</v>
      </c>
      <c r="J23" s="80">
        <f>SUM(J10:J22)</f>
        <v>226</v>
      </c>
      <c r="K23" s="81">
        <f>SUM(K10:K22)</f>
        <v>39</v>
      </c>
      <c r="L23" s="81">
        <f>SUM(L10:L22)</f>
        <v>8</v>
      </c>
      <c r="M23" s="69">
        <f t="shared" si="4"/>
        <v>47</v>
      </c>
      <c r="N23" s="69">
        <f t="shared" si="4"/>
        <v>10</v>
      </c>
    </row>
    <row r="24" spans="2:14">
      <c r="B24" s="73"/>
      <c r="C24" s="73"/>
      <c r="D24" s="82"/>
      <c r="E24" s="78">
        <v>13</v>
      </c>
      <c r="F24" s="130">
        <v>214</v>
      </c>
      <c r="G24" s="130">
        <v>0</v>
      </c>
      <c r="H24" s="69">
        <f>F24+G24</f>
        <v>214</v>
      </c>
      <c r="I24" s="131">
        <v>0</v>
      </c>
      <c r="J24" s="69">
        <f t="shared" si="2"/>
        <v>214</v>
      </c>
      <c r="K24" s="132">
        <v>34</v>
      </c>
      <c r="L24" s="132">
        <v>12</v>
      </c>
      <c r="M24" s="83">
        <f t="shared" ref="M24:M36" si="5">K24+L24</f>
        <v>46</v>
      </c>
      <c r="N24" s="133">
        <v>17</v>
      </c>
    </row>
    <row r="25" spans="2:14">
      <c r="B25" s="73"/>
      <c r="C25" s="73" t="s">
        <v>0</v>
      </c>
      <c r="D25" s="82"/>
      <c r="E25" s="75">
        <v>12</v>
      </c>
      <c r="F25" s="130">
        <v>10</v>
      </c>
      <c r="G25" s="130">
        <v>0</v>
      </c>
      <c r="H25" s="69">
        <f t="shared" ref="H25:H50" si="6">F25+G25</f>
        <v>10</v>
      </c>
      <c r="I25" s="131">
        <v>0</v>
      </c>
      <c r="J25" s="69">
        <f t="shared" si="2"/>
        <v>10</v>
      </c>
      <c r="K25" s="132">
        <v>0</v>
      </c>
      <c r="L25" s="132">
        <v>0</v>
      </c>
      <c r="M25" s="83">
        <f t="shared" si="5"/>
        <v>0</v>
      </c>
      <c r="N25" s="133">
        <v>0</v>
      </c>
    </row>
    <row r="26" spans="2:14">
      <c r="B26" s="73" t="s">
        <v>7</v>
      </c>
      <c r="C26" s="78"/>
      <c r="D26" s="82"/>
      <c r="E26" s="75">
        <v>11</v>
      </c>
      <c r="F26" s="130">
        <v>5</v>
      </c>
      <c r="G26" s="130">
        <v>0</v>
      </c>
      <c r="H26" s="69">
        <f t="shared" si="6"/>
        <v>5</v>
      </c>
      <c r="I26" s="131">
        <v>0</v>
      </c>
      <c r="J26" s="69">
        <f t="shared" si="2"/>
        <v>5</v>
      </c>
      <c r="K26" s="132">
        <v>1</v>
      </c>
      <c r="L26" s="132">
        <v>0</v>
      </c>
      <c r="M26" s="83">
        <f t="shared" si="5"/>
        <v>1</v>
      </c>
      <c r="N26" s="133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130">
        <v>20</v>
      </c>
      <c r="G27" s="130">
        <v>0</v>
      </c>
      <c r="H27" s="69">
        <f t="shared" si="6"/>
        <v>20</v>
      </c>
      <c r="I27" s="131">
        <v>0</v>
      </c>
      <c r="J27" s="69">
        <f t="shared" si="2"/>
        <v>20</v>
      </c>
      <c r="K27" s="132">
        <v>0</v>
      </c>
      <c r="L27" s="132">
        <v>0</v>
      </c>
      <c r="M27" s="83">
        <f t="shared" si="5"/>
        <v>0</v>
      </c>
      <c r="N27" s="133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130">
        <v>6</v>
      </c>
      <c r="G28" s="130">
        <v>0</v>
      </c>
      <c r="H28" s="69">
        <f t="shared" si="6"/>
        <v>6</v>
      </c>
      <c r="I28" s="131">
        <v>0</v>
      </c>
      <c r="J28" s="69">
        <f t="shared" si="2"/>
        <v>6</v>
      </c>
      <c r="K28" s="132">
        <v>0</v>
      </c>
      <c r="L28" s="132">
        <v>0</v>
      </c>
      <c r="M28" s="83">
        <f t="shared" si="5"/>
        <v>0</v>
      </c>
      <c r="N28" s="133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30">
        <v>17</v>
      </c>
      <c r="G29" s="130">
        <v>0</v>
      </c>
      <c r="H29" s="69">
        <f t="shared" si="6"/>
        <v>17</v>
      </c>
      <c r="I29" s="131">
        <v>0</v>
      </c>
      <c r="J29" s="69">
        <f t="shared" si="2"/>
        <v>17</v>
      </c>
      <c r="K29" s="132">
        <v>0</v>
      </c>
      <c r="L29" s="132">
        <v>1</v>
      </c>
      <c r="M29" s="83">
        <f t="shared" si="5"/>
        <v>1</v>
      </c>
      <c r="N29" s="133">
        <v>3</v>
      </c>
    </row>
    <row r="30" spans="2:14">
      <c r="B30" s="73" t="s">
        <v>4</v>
      </c>
      <c r="C30" s="73"/>
      <c r="D30" s="82" t="s">
        <v>4</v>
      </c>
      <c r="E30" s="75">
        <v>7</v>
      </c>
      <c r="F30" s="130">
        <v>8</v>
      </c>
      <c r="G30" s="130">
        <v>0</v>
      </c>
      <c r="H30" s="69">
        <f t="shared" si="6"/>
        <v>8</v>
      </c>
      <c r="I30" s="131">
        <v>0</v>
      </c>
      <c r="J30" s="69">
        <f t="shared" si="2"/>
        <v>8</v>
      </c>
      <c r="K30" s="132">
        <v>0</v>
      </c>
      <c r="L30" s="132">
        <v>0</v>
      </c>
      <c r="M30" s="83">
        <f t="shared" si="5"/>
        <v>0</v>
      </c>
      <c r="N30" s="133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130">
        <v>3</v>
      </c>
      <c r="G31" s="130">
        <v>0</v>
      </c>
      <c r="H31" s="69">
        <f t="shared" si="6"/>
        <v>3</v>
      </c>
      <c r="I31" s="131">
        <v>0</v>
      </c>
      <c r="J31" s="69">
        <f t="shared" si="2"/>
        <v>3</v>
      </c>
      <c r="K31" s="132">
        <v>0</v>
      </c>
      <c r="L31" s="132">
        <v>0</v>
      </c>
      <c r="M31" s="83">
        <f t="shared" si="5"/>
        <v>0</v>
      </c>
      <c r="N31" s="133">
        <v>0</v>
      </c>
    </row>
    <row r="32" spans="2:14">
      <c r="B32" s="73" t="s">
        <v>9</v>
      </c>
      <c r="C32" s="79"/>
      <c r="D32" s="82"/>
      <c r="E32" s="75">
        <v>5</v>
      </c>
      <c r="F32" s="130">
        <v>2</v>
      </c>
      <c r="G32" s="130">
        <v>0</v>
      </c>
      <c r="H32" s="69">
        <f t="shared" si="6"/>
        <v>2</v>
      </c>
      <c r="I32" s="131">
        <v>0</v>
      </c>
      <c r="J32" s="69">
        <f t="shared" si="2"/>
        <v>2</v>
      </c>
      <c r="K32" s="132">
        <v>0</v>
      </c>
      <c r="L32" s="132">
        <v>0</v>
      </c>
      <c r="M32" s="83">
        <f t="shared" si="5"/>
        <v>0</v>
      </c>
      <c r="N32" s="133">
        <v>0</v>
      </c>
    </row>
    <row r="33" spans="2:14">
      <c r="B33" s="73"/>
      <c r="C33" s="73"/>
      <c r="D33" s="82"/>
      <c r="E33" s="75">
        <v>4</v>
      </c>
      <c r="F33" s="130">
        <v>0</v>
      </c>
      <c r="G33" s="130">
        <v>0</v>
      </c>
      <c r="H33" s="69">
        <f t="shared" si="6"/>
        <v>0</v>
      </c>
      <c r="I33" s="131">
        <v>0</v>
      </c>
      <c r="J33" s="69">
        <f t="shared" si="2"/>
        <v>0</v>
      </c>
      <c r="K33" s="132">
        <v>1</v>
      </c>
      <c r="L33" s="132">
        <v>0</v>
      </c>
      <c r="M33" s="83">
        <f t="shared" si="5"/>
        <v>1</v>
      </c>
      <c r="N33" s="133">
        <v>0</v>
      </c>
    </row>
    <row r="34" spans="2:14">
      <c r="B34" s="73"/>
      <c r="C34" s="73" t="s">
        <v>1</v>
      </c>
      <c r="D34" s="82"/>
      <c r="E34" s="75">
        <v>3</v>
      </c>
      <c r="F34" s="130">
        <v>0</v>
      </c>
      <c r="G34" s="130">
        <v>14</v>
      </c>
      <c r="H34" s="69">
        <f t="shared" si="6"/>
        <v>14</v>
      </c>
      <c r="I34" s="131">
        <v>0</v>
      </c>
      <c r="J34" s="69">
        <f t="shared" si="2"/>
        <v>14</v>
      </c>
      <c r="K34" s="132">
        <v>0</v>
      </c>
      <c r="L34" s="132">
        <v>0</v>
      </c>
      <c r="M34" s="83">
        <f t="shared" si="5"/>
        <v>0</v>
      </c>
      <c r="N34" s="133">
        <v>0</v>
      </c>
    </row>
    <row r="35" spans="2:14">
      <c r="B35" s="73"/>
      <c r="C35" s="73"/>
      <c r="D35" s="82"/>
      <c r="E35" s="75">
        <v>2</v>
      </c>
      <c r="F35" s="130">
        <v>0</v>
      </c>
      <c r="G35" s="130">
        <v>12</v>
      </c>
      <c r="H35" s="69">
        <f t="shared" si="6"/>
        <v>12</v>
      </c>
      <c r="I35" s="131">
        <v>0</v>
      </c>
      <c r="J35" s="69">
        <f t="shared" si="2"/>
        <v>12</v>
      </c>
      <c r="K35" s="132">
        <v>0</v>
      </c>
      <c r="L35" s="132">
        <v>0</v>
      </c>
      <c r="M35" s="83">
        <f t="shared" si="5"/>
        <v>0</v>
      </c>
      <c r="N35" s="133">
        <v>0</v>
      </c>
    </row>
    <row r="36" spans="2:14">
      <c r="B36" s="78"/>
      <c r="C36" s="78"/>
      <c r="D36" s="82"/>
      <c r="E36" s="79">
        <v>1</v>
      </c>
      <c r="F36" s="130">
        <v>0</v>
      </c>
      <c r="G36" s="130">
        <v>14</v>
      </c>
      <c r="H36" s="69">
        <f t="shared" si="6"/>
        <v>14</v>
      </c>
      <c r="I36" s="131">
        <v>4</v>
      </c>
      <c r="J36" s="69">
        <f>H36+I36</f>
        <v>18</v>
      </c>
      <c r="K36" s="132">
        <v>0</v>
      </c>
      <c r="L36" s="132">
        <v>0</v>
      </c>
      <c r="M36" s="83">
        <f t="shared" si="5"/>
        <v>0</v>
      </c>
      <c r="N36" s="133">
        <v>0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285</v>
      </c>
      <c r="G37" s="69">
        <f t="shared" si="7"/>
        <v>40</v>
      </c>
      <c r="H37" s="85">
        <f t="shared" si="7"/>
        <v>325</v>
      </c>
      <c r="I37" s="86">
        <f t="shared" si="7"/>
        <v>4</v>
      </c>
      <c r="J37" s="80">
        <f t="shared" si="7"/>
        <v>329</v>
      </c>
      <c r="K37" s="81">
        <f t="shared" si="7"/>
        <v>36</v>
      </c>
      <c r="L37" s="69">
        <f t="shared" si="7"/>
        <v>13</v>
      </c>
      <c r="M37" s="80">
        <f t="shared" si="7"/>
        <v>49</v>
      </c>
      <c r="N37" s="81">
        <f t="shared" si="7"/>
        <v>20</v>
      </c>
    </row>
    <row r="38" spans="2:14">
      <c r="B38" s="79"/>
      <c r="C38" s="79"/>
      <c r="D38" s="87"/>
      <c r="E38" s="75">
        <v>13</v>
      </c>
      <c r="F38" s="134">
        <v>0</v>
      </c>
      <c r="G38" s="134">
        <v>0</v>
      </c>
      <c r="H38" s="69">
        <f t="shared" si="6"/>
        <v>0</v>
      </c>
      <c r="I38" s="135">
        <v>0</v>
      </c>
      <c r="J38" s="69">
        <f t="shared" si="2"/>
        <v>0</v>
      </c>
      <c r="K38" s="136">
        <v>0</v>
      </c>
      <c r="L38" s="136">
        <v>0</v>
      </c>
      <c r="M38" s="83">
        <f>K38+L38</f>
        <v>0</v>
      </c>
      <c r="N38" s="137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34">
        <v>0</v>
      </c>
      <c r="G39" s="134">
        <v>0</v>
      </c>
      <c r="H39" s="69">
        <f t="shared" si="6"/>
        <v>0</v>
      </c>
      <c r="I39" s="135">
        <v>0</v>
      </c>
      <c r="J39" s="69">
        <f t="shared" si="2"/>
        <v>0</v>
      </c>
      <c r="K39" s="136">
        <v>0</v>
      </c>
      <c r="L39" s="136">
        <v>0</v>
      </c>
      <c r="M39" s="83">
        <f t="shared" ref="M39:M50" si="8">K39+L39</f>
        <v>0</v>
      </c>
      <c r="N39" s="137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34">
        <v>0</v>
      </c>
      <c r="G40" s="134">
        <v>0</v>
      </c>
      <c r="H40" s="69">
        <f t="shared" si="6"/>
        <v>0</v>
      </c>
      <c r="I40" s="135">
        <v>0</v>
      </c>
      <c r="J40" s="69">
        <f t="shared" si="2"/>
        <v>0</v>
      </c>
      <c r="K40" s="136">
        <v>0</v>
      </c>
      <c r="L40" s="136">
        <v>0</v>
      </c>
      <c r="M40" s="83">
        <f t="shared" si="8"/>
        <v>0</v>
      </c>
      <c r="N40" s="137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34">
        <v>0</v>
      </c>
      <c r="G41" s="134">
        <v>0</v>
      </c>
      <c r="H41" s="69">
        <f t="shared" si="6"/>
        <v>0</v>
      </c>
      <c r="I41" s="135">
        <v>0</v>
      </c>
      <c r="J41" s="69">
        <f t="shared" si="2"/>
        <v>0</v>
      </c>
      <c r="K41" s="136">
        <v>0</v>
      </c>
      <c r="L41" s="136">
        <v>0</v>
      </c>
      <c r="M41" s="83">
        <f t="shared" si="8"/>
        <v>0</v>
      </c>
      <c r="N41" s="137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134">
        <v>0</v>
      </c>
      <c r="G42" s="134">
        <v>0</v>
      </c>
      <c r="H42" s="69">
        <f t="shared" si="6"/>
        <v>0</v>
      </c>
      <c r="I42" s="135">
        <v>0</v>
      </c>
      <c r="J42" s="69">
        <f t="shared" si="2"/>
        <v>0</v>
      </c>
      <c r="K42" s="136">
        <v>0</v>
      </c>
      <c r="L42" s="136">
        <v>0</v>
      </c>
      <c r="M42" s="83">
        <f t="shared" si="8"/>
        <v>0</v>
      </c>
      <c r="N42" s="137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34">
        <v>0</v>
      </c>
      <c r="G43" s="134">
        <v>0</v>
      </c>
      <c r="H43" s="69">
        <f t="shared" si="6"/>
        <v>0</v>
      </c>
      <c r="I43" s="135">
        <v>0</v>
      </c>
      <c r="J43" s="69">
        <f t="shared" si="2"/>
        <v>0</v>
      </c>
      <c r="K43" s="136">
        <v>0</v>
      </c>
      <c r="L43" s="136">
        <v>0</v>
      </c>
      <c r="M43" s="83">
        <f t="shared" si="8"/>
        <v>0</v>
      </c>
      <c r="N43" s="137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34">
        <v>0</v>
      </c>
      <c r="G44" s="134">
        <v>0</v>
      </c>
      <c r="H44" s="69">
        <f t="shared" si="6"/>
        <v>0</v>
      </c>
      <c r="I44" s="135">
        <v>0</v>
      </c>
      <c r="J44" s="69">
        <f t="shared" si="2"/>
        <v>0</v>
      </c>
      <c r="K44" s="136">
        <v>0</v>
      </c>
      <c r="L44" s="136">
        <v>0</v>
      </c>
      <c r="M44" s="83">
        <f t="shared" si="8"/>
        <v>0</v>
      </c>
      <c r="N44" s="137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34">
        <v>0</v>
      </c>
      <c r="G45" s="134">
        <v>0</v>
      </c>
      <c r="H45" s="69">
        <f t="shared" si="6"/>
        <v>0</v>
      </c>
      <c r="I45" s="135">
        <v>0</v>
      </c>
      <c r="J45" s="69">
        <f t="shared" si="2"/>
        <v>0</v>
      </c>
      <c r="K45" s="136">
        <v>0</v>
      </c>
      <c r="L45" s="136">
        <v>0</v>
      </c>
      <c r="M45" s="83">
        <f t="shared" si="8"/>
        <v>0</v>
      </c>
      <c r="N45" s="137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34">
        <v>0</v>
      </c>
      <c r="G46" s="134">
        <v>0</v>
      </c>
      <c r="H46" s="69">
        <f t="shared" si="6"/>
        <v>0</v>
      </c>
      <c r="I46" s="135">
        <v>0</v>
      </c>
      <c r="J46" s="69">
        <f t="shared" si="2"/>
        <v>0</v>
      </c>
      <c r="K46" s="136">
        <v>0</v>
      </c>
      <c r="L46" s="136">
        <v>0</v>
      </c>
      <c r="M46" s="83">
        <f t="shared" si="8"/>
        <v>0</v>
      </c>
      <c r="N46" s="137">
        <v>0</v>
      </c>
    </row>
    <row r="47" spans="2:14">
      <c r="B47" s="73"/>
      <c r="C47" s="73"/>
      <c r="D47" s="82" t="s">
        <v>7</v>
      </c>
      <c r="E47" s="75">
        <v>4</v>
      </c>
      <c r="F47" s="134">
        <v>0</v>
      </c>
      <c r="G47" s="134">
        <v>0</v>
      </c>
      <c r="H47" s="69">
        <f t="shared" si="6"/>
        <v>0</v>
      </c>
      <c r="I47" s="135">
        <v>0</v>
      </c>
      <c r="J47" s="69">
        <f t="shared" si="2"/>
        <v>0</v>
      </c>
      <c r="K47" s="136">
        <v>0</v>
      </c>
      <c r="L47" s="136">
        <v>0</v>
      </c>
      <c r="M47" s="83">
        <f t="shared" si="8"/>
        <v>0</v>
      </c>
      <c r="N47" s="137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34">
        <v>0</v>
      </c>
      <c r="G48" s="134">
        <v>0</v>
      </c>
      <c r="H48" s="69">
        <f t="shared" si="6"/>
        <v>0</v>
      </c>
      <c r="I48" s="135">
        <v>0</v>
      </c>
      <c r="J48" s="69">
        <f t="shared" si="2"/>
        <v>0</v>
      </c>
      <c r="K48" s="136">
        <v>0</v>
      </c>
      <c r="L48" s="136">
        <v>0</v>
      </c>
      <c r="M48" s="83">
        <f t="shared" si="8"/>
        <v>0</v>
      </c>
      <c r="N48" s="137">
        <v>0</v>
      </c>
    </row>
    <row r="49" spans="2:14">
      <c r="B49" s="73"/>
      <c r="C49" s="73"/>
      <c r="D49" s="82" t="s">
        <v>3</v>
      </c>
      <c r="E49" s="75">
        <v>2</v>
      </c>
      <c r="F49" s="134">
        <v>0</v>
      </c>
      <c r="G49" s="134">
        <v>0</v>
      </c>
      <c r="H49" s="69">
        <f t="shared" si="6"/>
        <v>0</v>
      </c>
      <c r="I49" s="135">
        <v>0</v>
      </c>
      <c r="J49" s="69">
        <f t="shared" si="2"/>
        <v>0</v>
      </c>
      <c r="K49" s="136">
        <v>0</v>
      </c>
      <c r="L49" s="136">
        <v>0</v>
      </c>
      <c r="M49" s="83">
        <f t="shared" si="8"/>
        <v>0</v>
      </c>
      <c r="N49" s="137">
        <v>0</v>
      </c>
    </row>
    <row r="50" spans="2:14">
      <c r="B50" s="78"/>
      <c r="C50" s="82"/>
      <c r="D50" s="78"/>
      <c r="E50" s="79">
        <v>1</v>
      </c>
      <c r="F50" s="134">
        <v>0</v>
      </c>
      <c r="G50" s="134">
        <v>0</v>
      </c>
      <c r="H50" s="88">
        <f t="shared" si="6"/>
        <v>0</v>
      </c>
      <c r="I50" s="135">
        <v>0</v>
      </c>
      <c r="J50" s="88">
        <f t="shared" si="2"/>
        <v>0</v>
      </c>
      <c r="K50" s="136">
        <v>0</v>
      </c>
      <c r="L50" s="136">
        <v>0</v>
      </c>
      <c r="M50" s="89">
        <f t="shared" si="8"/>
        <v>0</v>
      </c>
      <c r="N50" s="137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485</v>
      </c>
      <c r="G53" s="90">
        <f t="shared" ref="G53:J53" si="10">+G23+G37+G51+G52</f>
        <v>64</v>
      </c>
      <c r="H53" s="90">
        <f t="shared" si="10"/>
        <v>549</v>
      </c>
      <c r="I53" s="90">
        <f t="shared" si="10"/>
        <v>6</v>
      </c>
      <c r="J53" s="90">
        <f t="shared" si="10"/>
        <v>555</v>
      </c>
      <c r="K53" s="90">
        <f>+K23+K37+K51+K52</f>
        <v>75</v>
      </c>
      <c r="L53" s="90">
        <f t="shared" ref="L53:N53" si="11">+L23+L37+L51+L52</f>
        <v>21</v>
      </c>
      <c r="M53" s="90">
        <f t="shared" si="11"/>
        <v>96</v>
      </c>
      <c r="N53" s="90">
        <f t="shared" si="11"/>
        <v>30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62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195">
        <v>207</v>
      </c>
      <c r="G10" s="195"/>
      <c r="H10" s="69">
        <f>F10+G10</f>
        <v>207</v>
      </c>
      <c r="I10" s="70"/>
      <c r="J10" s="69">
        <f>H10+I10</f>
        <v>207</v>
      </c>
      <c r="K10" s="198">
        <v>76</v>
      </c>
      <c r="L10" s="198">
        <v>11</v>
      </c>
      <c r="M10" s="72">
        <f t="shared" ref="M10:M12" si="0">K10+L10</f>
        <v>87</v>
      </c>
      <c r="N10" s="201">
        <v>11</v>
      </c>
    </row>
    <row r="11" spans="2:14">
      <c r="B11" s="73" t="s">
        <v>1</v>
      </c>
      <c r="C11" s="74" t="s">
        <v>0</v>
      </c>
      <c r="D11" s="66"/>
      <c r="E11" s="75">
        <v>12</v>
      </c>
      <c r="F11" s="195">
        <v>20</v>
      </c>
      <c r="G11" s="195"/>
      <c r="H11" s="69">
        <f t="shared" ref="H11:H22" si="1">F11+G11</f>
        <v>20</v>
      </c>
      <c r="I11" s="70"/>
      <c r="J11" s="69">
        <f t="shared" ref="J11:J50" si="2">H11+I11</f>
        <v>20</v>
      </c>
      <c r="K11" s="198">
        <v>1</v>
      </c>
      <c r="L11" s="198"/>
      <c r="M11" s="72">
        <f t="shared" si="0"/>
        <v>1</v>
      </c>
      <c r="N11" s="201"/>
    </row>
    <row r="12" spans="2:14">
      <c r="B12" s="73" t="s">
        <v>2</v>
      </c>
      <c r="C12" s="76"/>
      <c r="D12" s="77" t="s">
        <v>6</v>
      </c>
      <c r="E12" s="75">
        <v>11</v>
      </c>
      <c r="F12" s="195">
        <v>28</v>
      </c>
      <c r="G12" s="195"/>
      <c r="H12" s="69">
        <f t="shared" si="1"/>
        <v>28</v>
      </c>
      <c r="I12" s="70"/>
      <c r="J12" s="69">
        <f t="shared" si="2"/>
        <v>28</v>
      </c>
      <c r="K12" s="198"/>
      <c r="L12" s="198"/>
      <c r="M12" s="72">
        <f t="shared" si="0"/>
        <v>0</v>
      </c>
      <c r="N12" s="201"/>
    </row>
    <row r="13" spans="2:14">
      <c r="B13" s="73" t="s">
        <v>1</v>
      </c>
      <c r="C13" s="74"/>
      <c r="D13" s="77" t="s">
        <v>10</v>
      </c>
      <c r="E13" s="75">
        <v>10</v>
      </c>
      <c r="F13" s="195">
        <v>4</v>
      </c>
      <c r="G13" s="195"/>
      <c r="H13" s="69">
        <f t="shared" si="1"/>
        <v>4</v>
      </c>
      <c r="I13" s="70"/>
      <c r="J13" s="69">
        <f t="shared" si="2"/>
        <v>4</v>
      </c>
      <c r="K13" s="198"/>
      <c r="L13" s="198">
        <v>1</v>
      </c>
      <c r="M13" s="72">
        <f>K13+L13</f>
        <v>1</v>
      </c>
      <c r="N13" s="201">
        <v>1</v>
      </c>
    </row>
    <row r="14" spans="2:14">
      <c r="B14" s="73" t="s">
        <v>3</v>
      </c>
      <c r="C14" s="74"/>
      <c r="D14" s="77" t="s">
        <v>25</v>
      </c>
      <c r="E14" s="75">
        <v>9</v>
      </c>
      <c r="F14" s="195">
        <v>5</v>
      </c>
      <c r="G14" s="195"/>
      <c r="H14" s="69">
        <f t="shared" si="1"/>
        <v>5</v>
      </c>
      <c r="I14" s="70"/>
      <c r="J14" s="69">
        <f t="shared" si="2"/>
        <v>5</v>
      </c>
      <c r="K14" s="198"/>
      <c r="L14" s="198"/>
      <c r="M14" s="72">
        <f t="shared" ref="M14:M22" si="3">K14+L14</f>
        <v>0</v>
      </c>
      <c r="N14" s="201"/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95">
        <v>11</v>
      </c>
      <c r="G15" s="195"/>
      <c r="H15" s="69">
        <f t="shared" si="1"/>
        <v>11</v>
      </c>
      <c r="I15" s="70"/>
      <c r="J15" s="69">
        <f t="shared" si="2"/>
        <v>11</v>
      </c>
      <c r="K15" s="198"/>
      <c r="L15" s="198"/>
      <c r="M15" s="72">
        <f t="shared" si="3"/>
        <v>0</v>
      </c>
      <c r="N15" s="201"/>
    </row>
    <row r="16" spans="2:14">
      <c r="B16" s="73" t="s">
        <v>6</v>
      </c>
      <c r="C16" s="74"/>
      <c r="D16" s="77" t="s">
        <v>12</v>
      </c>
      <c r="E16" s="75">
        <v>7</v>
      </c>
      <c r="F16" s="195">
        <v>1</v>
      </c>
      <c r="G16" s="195"/>
      <c r="H16" s="69">
        <f t="shared" si="1"/>
        <v>1</v>
      </c>
      <c r="I16" s="70"/>
      <c r="J16" s="69">
        <f t="shared" si="2"/>
        <v>1</v>
      </c>
      <c r="K16" s="198">
        <v>1</v>
      </c>
      <c r="L16" s="198"/>
      <c r="M16" s="72">
        <f t="shared" si="3"/>
        <v>1</v>
      </c>
      <c r="N16" s="201"/>
    </row>
    <row r="17" spans="2:14">
      <c r="B17" s="73" t="s">
        <v>7</v>
      </c>
      <c r="C17" s="76"/>
      <c r="D17" s="77" t="s">
        <v>4</v>
      </c>
      <c r="E17" s="75">
        <v>6</v>
      </c>
      <c r="F17" s="195">
        <v>1</v>
      </c>
      <c r="G17" s="195"/>
      <c r="H17" s="69">
        <f t="shared" si="1"/>
        <v>1</v>
      </c>
      <c r="I17" s="70"/>
      <c r="J17" s="69">
        <f t="shared" si="2"/>
        <v>1</v>
      </c>
      <c r="K17" s="198"/>
      <c r="L17" s="198"/>
      <c r="M17" s="72">
        <f t="shared" si="3"/>
        <v>0</v>
      </c>
      <c r="N17" s="201"/>
    </row>
    <row r="18" spans="2:14">
      <c r="B18" s="73" t="s">
        <v>1</v>
      </c>
      <c r="C18" s="74"/>
      <c r="D18" s="77" t="s">
        <v>9</v>
      </c>
      <c r="E18" s="75">
        <v>5</v>
      </c>
      <c r="F18" s="195"/>
      <c r="G18" s="195"/>
      <c r="H18" s="69">
        <f t="shared" si="1"/>
        <v>0</v>
      </c>
      <c r="I18" s="70"/>
      <c r="J18" s="69">
        <f t="shared" si="2"/>
        <v>0</v>
      </c>
      <c r="K18" s="198"/>
      <c r="L18" s="198"/>
      <c r="M18" s="72">
        <f t="shared" si="3"/>
        <v>0</v>
      </c>
      <c r="N18" s="201"/>
    </row>
    <row r="19" spans="2:14">
      <c r="B19" s="73"/>
      <c r="C19" s="74"/>
      <c r="D19" s="77" t="s">
        <v>12</v>
      </c>
      <c r="E19" s="75">
        <v>4</v>
      </c>
      <c r="F19" s="195">
        <v>1</v>
      </c>
      <c r="G19" s="195"/>
      <c r="H19" s="69">
        <f t="shared" si="1"/>
        <v>1</v>
      </c>
      <c r="I19" s="70"/>
      <c r="J19" s="69">
        <f t="shared" si="2"/>
        <v>1</v>
      </c>
      <c r="K19" s="198"/>
      <c r="L19" s="198"/>
      <c r="M19" s="72">
        <f t="shared" si="3"/>
        <v>0</v>
      </c>
      <c r="N19" s="201"/>
    </row>
    <row r="20" spans="2:14">
      <c r="B20" s="73"/>
      <c r="C20" s="74" t="s">
        <v>1</v>
      </c>
      <c r="D20" s="66"/>
      <c r="E20" s="75">
        <v>3</v>
      </c>
      <c r="F20" s="195"/>
      <c r="G20" s="195">
        <v>12</v>
      </c>
      <c r="H20" s="69">
        <f t="shared" si="1"/>
        <v>12</v>
      </c>
      <c r="I20" s="70"/>
      <c r="J20" s="69">
        <f t="shared" si="2"/>
        <v>12</v>
      </c>
      <c r="K20" s="198"/>
      <c r="L20" s="198"/>
      <c r="M20" s="72">
        <f t="shared" si="3"/>
        <v>0</v>
      </c>
      <c r="N20" s="201"/>
    </row>
    <row r="21" spans="2:14">
      <c r="B21" s="73"/>
      <c r="C21" s="74"/>
      <c r="D21" s="66"/>
      <c r="E21" s="75">
        <v>2</v>
      </c>
      <c r="F21" s="195"/>
      <c r="G21" s="195">
        <v>9</v>
      </c>
      <c r="H21" s="69">
        <f t="shared" si="1"/>
        <v>9</v>
      </c>
      <c r="I21" s="70"/>
      <c r="J21" s="69">
        <f t="shared" si="2"/>
        <v>9</v>
      </c>
      <c r="K21" s="198"/>
      <c r="L21" s="198"/>
      <c r="M21" s="72">
        <f t="shared" si="3"/>
        <v>0</v>
      </c>
      <c r="N21" s="201"/>
    </row>
    <row r="22" spans="2:14">
      <c r="B22" s="78"/>
      <c r="C22" s="76"/>
      <c r="D22" s="66"/>
      <c r="E22" s="79">
        <v>1</v>
      </c>
      <c r="F22" s="195"/>
      <c r="G22" s="195">
        <v>6</v>
      </c>
      <c r="H22" s="69">
        <f t="shared" si="1"/>
        <v>6</v>
      </c>
      <c r="I22" s="70">
        <v>9</v>
      </c>
      <c r="J22" s="69">
        <f t="shared" si="2"/>
        <v>15</v>
      </c>
      <c r="K22" s="198"/>
      <c r="L22" s="198"/>
      <c r="M22" s="72">
        <f t="shared" si="3"/>
        <v>0</v>
      </c>
      <c r="N22" s="201"/>
    </row>
    <row r="23" spans="2:14" ht="15" customHeight="1">
      <c r="B23" s="486" t="s">
        <v>18</v>
      </c>
      <c r="C23" s="487"/>
      <c r="D23" s="487"/>
      <c r="E23" s="488"/>
      <c r="F23" s="69">
        <f>SUM(F10:F22)</f>
        <v>278</v>
      </c>
      <c r="G23" s="69">
        <f>SUM(G10:G22)</f>
        <v>27</v>
      </c>
      <c r="H23" s="80">
        <f>SUM(H10:H22)</f>
        <v>305</v>
      </c>
      <c r="I23" s="69">
        <f t="shared" ref="I23:N23" si="4">SUM(I10:I22)</f>
        <v>9</v>
      </c>
      <c r="J23" s="80">
        <f>SUM(J10:J22)</f>
        <v>314</v>
      </c>
      <c r="K23" s="81">
        <f>SUM(K10:K22)</f>
        <v>78</v>
      </c>
      <c r="L23" s="81">
        <f>SUM(L10:L22)</f>
        <v>12</v>
      </c>
      <c r="M23" s="69">
        <f t="shared" si="4"/>
        <v>90</v>
      </c>
      <c r="N23" s="69">
        <f t="shared" si="4"/>
        <v>12</v>
      </c>
    </row>
    <row r="24" spans="2:14">
      <c r="B24" s="73"/>
      <c r="C24" s="73"/>
      <c r="D24" s="82"/>
      <c r="E24" s="78">
        <v>13</v>
      </c>
      <c r="F24" s="196">
        <v>271</v>
      </c>
      <c r="G24" s="196"/>
      <c r="H24" s="69">
        <f>F24+G24</f>
        <v>271</v>
      </c>
      <c r="I24" s="70"/>
      <c r="J24" s="69">
        <f t="shared" si="2"/>
        <v>271</v>
      </c>
      <c r="K24" s="199">
        <v>101</v>
      </c>
      <c r="L24" s="199">
        <v>12</v>
      </c>
      <c r="M24" s="83">
        <f t="shared" ref="M24:M36" si="5">K24+L24</f>
        <v>113</v>
      </c>
      <c r="N24" s="202">
        <v>16</v>
      </c>
    </row>
    <row r="25" spans="2:14">
      <c r="B25" s="73"/>
      <c r="C25" s="73" t="s">
        <v>0</v>
      </c>
      <c r="D25" s="82"/>
      <c r="E25" s="75">
        <v>12</v>
      </c>
      <c r="F25" s="196">
        <v>15</v>
      </c>
      <c r="G25" s="196"/>
      <c r="H25" s="69">
        <f t="shared" ref="H25:H50" si="6">F25+G25</f>
        <v>15</v>
      </c>
      <c r="I25" s="70"/>
      <c r="J25" s="69">
        <f t="shared" si="2"/>
        <v>15</v>
      </c>
      <c r="K25" s="199"/>
      <c r="L25" s="199"/>
      <c r="M25" s="83">
        <f t="shared" si="5"/>
        <v>0</v>
      </c>
      <c r="N25" s="202"/>
    </row>
    <row r="26" spans="2:14">
      <c r="B26" s="73" t="s">
        <v>7</v>
      </c>
      <c r="C26" s="78"/>
      <c r="D26" s="82"/>
      <c r="E26" s="75">
        <v>11</v>
      </c>
      <c r="F26" s="196">
        <v>13</v>
      </c>
      <c r="G26" s="196"/>
      <c r="H26" s="69">
        <f t="shared" si="6"/>
        <v>13</v>
      </c>
      <c r="I26" s="70"/>
      <c r="J26" s="69">
        <f t="shared" si="2"/>
        <v>13</v>
      </c>
      <c r="K26" s="199">
        <v>1</v>
      </c>
      <c r="L26" s="199"/>
      <c r="M26" s="83">
        <f t="shared" si="5"/>
        <v>1</v>
      </c>
      <c r="N26" s="202"/>
    </row>
    <row r="27" spans="2:14">
      <c r="B27" s="73" t="s">
        <v>8</v>
      </c>
      <c r="C27" s="73"/>
      <c r="D27" s="82" t="s">
        <v>26</v>
      </c>
      <c r="E27" s="75">
        <v>10</v>
      </c>
      <c r="F27" s="196">
        <v>13</v>
      </c>
      <c r="G27" s="196"/>
      <c r="H27" s="69">
        <f t="shared" si="6"/>
        <v>13</v>
      </c>
      <c r="I27" s="70"/>
      <c r="J27" s="69">
        <f t="shared" si="2"/>
        <v>13</v>
      </c>
      <c r="K27" s="199">
        <v>1</v>
      </c>
      <c r="L27" s="199"/>
      <c r="M27" s="83">
        <f t="shared" si="5"/>
        <v>1</v>
      </c>
      <c r="N27" s="202"/>
    </row>
    <row r="28" spans="2:14">
      <c r="B28" s="73" t="s">
        <v>0</v>
      </c>
      <c r="C28" s="73"/>
      <c r="D28" s="82" t="s">
        <v>8</v>
      </c>
      <c r="E28" s="75">
        <v>9</v>
      </c>
      <c r="F28" s="196">
        <v>7</v>
      </c>
      <c r="G28" s="196"/>
      <c r="H28" s="69">
        <f t="shared" si="6"/>
        <v>7</v>
      </c>
      <c r="I28" s="70"/>
      <c r="J28" s="69">
        <f t="shared" si="2"/>
        <v>7</v>
      </c>
      <c r="K28" s="199"/>
      <c r="L28" s="199"/>
      <c r="M28" s="83">
        <f t="shared" si="5"/>
        <v>0</v>
      </c>
      <c r="N28" s="202"/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96">
        <v>8</v>
      </c>
      <c r="G29" s="196"/>
      <c r="H29" s="69">
        <f t="shared" si="6"/>
        <v>8</v>
      </c>
      <c r="I29" s="70"/>
      <c r="J29" s="69">
        <f t="shared" si="2"/>
        <v>8</v>
      </c>
      <c r="K29" s="199"/>
      <c r="L29" s="199"/>
      <c r="M29" s="83">
        <f t="shared" si="5"/>
        <v>0</v>
      </c>
      <c r="N29" s="202"/>
    </row>
    <row r="30" spans="2:14">
      <c r="B30" s="73" t="s">
        <v>4</v>
      </c>
      <c r="C30" s="73"/>
      <c r="D30" s="82" t="s">
        <v>4</v>
      </c>
      <c r="E30" s="75">
        <v>7</v>
      </c>
      <c r="F30" s="196">
        <v>2</v>
      </c>
      <c r="G30" s="196"/>
      <c r="H30" s="69">
        <f t="shared" si="6"/>
        <v>2</v>
      </c>
      <c r="I30" s="70"/>
      <c r="J30" s="69">
        <f t="shared" si="2"/>
        <v>2</v>
      </c>
      <c r="K30" s="199"/>
      <c r="L30" s="199"/>
      <c r="M30" s="83">
        <f t="shared" si="5"/>
        <v>0</v>
      </c>
      <c r="N30" s="202"/>
    </row>
    <row r="31" spans="2:14">
      <c r="B31" s="73" t="s">
        <v>0</v>
      </c>
      <c r="C31" s="73"/>
      <c r="D31" s="82" t="s">
        <v>9</v>
      </c>
      <c r="E31" s="75">
        <v>6</v>
      </c>
      <c r="F31" s="196">
        <v>4</v>
      </c>
      <c r="G31" s="196"/>
      <c r="H31" s="69">
        <f t="shared" si="6"/>
        <v>4</v>
      </c>
      <c r="I31" s="70"/>
      <c r="J31" s="69">
        <f t="shared" si="2"/>
        <v>4</v>
      </c>
      <c r="K31" s="199"/>
      <c r="L31" s="199">
        <v>1</v>
      </c>
      <c r="M31" s="83">
        <f t="shared" si="5"/>
        <v>1</v>
      </c>
      <c r="N31" s="202">
        <v>2</v>
      </c>
    </row>
    <row r="32" spans="2:14">
      <c r="B32" s="73" t="s">
        <v>9</v>
      </c>
      <c r="C32" s="79"/>
      <c r="D32" s="82"/>
      <c r="E32" s="75">
        <v>5</v>
      </c>
      <c r="F32" s="196"/>
      <c r="G32" s="196"/>
      <c r="H32" s="69">
        <f t="shared" si="6"/>
        <v>0</v>
      </c>
      <c r="I32" s="70"/>
      <c r="J32" s="69">
        <f t="shared" si="2"/>
        <v>0</v>
      </c>
      <c r="K32" s="199"/>
      <c r="L32" s="199"/>
      <c r="M32" s="83">
        <f t="shared" si="5"/>
        <v>0</v>
      </c>
      <c r="N32" s="202"/>
    </row>
    <row r="33" spans="2:14">
      <c r="B33" s="73"/>
      <c r="C33" s="73"/>
      <c r="D33" s="82"/>
      <c r="E33" s="75">
        <v>4</v>
      </c>
      <c r="F33" s="196"/>
      <c r="G33" s="196"/>
      <c r="H33" s="69">
        <f t="shared" si="6"/>
        <v>0</v>
      </c>
      <c r="I33" s="70"/>
      <c r="J33" s="69">
        <f t="shared" si="2"/>
        <v>0</v>
      </c>
      <c r="K33" s="199"/>
      <c r="L33" s="199"/>
      <c r="M33" s="83">
        <f t="shared" si="5"/>
        <v>0</v>
      </c>
      <c r="N33" s="202"/>
    </row>
    <row r="34" spans="2:14">
      <c r="B34" s="73"/>
      <c r="C34" s="73" t="s">
        <v>1</v>
      </c>
      <c r="D34" s="82"/>
      <c r="E34" s="75">
        <v>3</v>
      </c>
      <c r="F34" s="196"/>
      <c r="G34" s="196">
        <v>8</v>
      </c>
      <c r="H34" s="69">
        <f t="shared" si="6"/>
        <v>8</v>
      </c>
      <c r="I34" s="70"/>
      <c r="J34" s="69">
        <f t="shared" si="2"/>
        <v>8</v>
      </c>
      <c r="K34" s="199"/>
      <c r="L34" s="199"/>
      <c r="M34" s="83">
        <f t="shared" si="5"/>
        <v>0</v>
      </c>
      <c r="N34" s="202"/>
    </row>
    <row r="35" spans="2:14">
      <c r="B35" s="73"/>
      <c r="C35" s="73"/>
      <c r="D35" s="82"/>
      <c r="E35" s="75">
        <v>2</v>
      </c>
      <c r="F35" s="196"/>
      <c r="G35" s="196">
        <v>31</v>
      </c>
      <c r="H35" s="69">
        <f t="shared" si="6"/>
        <v>31</v>
      </c>
      <c r="I35" s="70"/>
      <c r="J35" s="69">
        <f t="shared" si="2"/>
        <v>31</v>
      </c>
      <c r="K35" s="199"/>
      <c r="L35" s="199"/>
      <c r="M35" s="83">
        <f t="shared" si="5"/>
        <v>0</v>
      </c>
      <c r="N35" s="202"/>
    </row>
    <row r="36" spans="2:14">
      <c r="B36" s="78"/>
      <c r="C36" s="78"/>
      <c r="D36" s="82"/>
      <c r="E36" s="79">
        <v>1</v>
      </c>
      <c r="F36" s="196"/>
      <c r="G36" s="196">
        <v>10</v>
      </c>
      <c r="H36" s="69">
        <f t="shared" si="6"/>
        <v>10</v>
      </c>
      <c r="I36" s="70">
        <v>18</v>
      </c>
      <c r="J36" s="69">
        <f>H36+I36</f>
        <v>28</v>
      </c>
      <c r="K36" s="199"/>
      <c r="L36" s="199"/>
      <c r="M36" s="83">
        <f t="shared" si="5"/>
        <v>0</v>
      </c>
      <c r="N36" s="202"/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333</v>
      </c>
      <c r="G37" s="69">
        <f t="shared" si="7"/>
        <v>49</v>
      </c>
      <c r="H37" s="85">
        <f t="shared" si="7"/>
        <v>382</v>
      </c>
      <c r="I37" s="86">
        <f t="shared" si="7"/>
        <v>18</v>
      </c>
      <c r="J37" s="80">
        <f t="shared" si="7"/>
        <v>400</v>
      </c>
      <c r="K37" s="81">
        <f t="shared" si="7"/>
        <v>103</v>
      </c>
      <c r="L37" s="69">
        <f t="shared" si="7"/>
        <v>13</v>
      </c>
      <c r="M37" s="80">
        <f t="shared" si="7"/>
        <v>116</v>
      </c>
      <c r="N37" s="81">
        <f t="shared" si="7"/>
        <v>18</v>
      </c>
    </row>
    <row r="38" spans="2:14">
      <c r="B38" s="79"/>
      <c r="C38" s="79"/>
      <c r="D38" s="87"/>
      <c r="E38" s="75">
        <v>13</v>
      </c>
      <c r="F38" s="70"/>
      <c r="G38" s="70"/>
      <c r="H38" s="69">
        <f t="shared" si="6"/>
        <v>0</v>
      </c>
      <c r="I38" s="70"/>
      <c r="J38" s="69">
        <f t="shared" si="2"/>
        <v>0</v>
      </c>
      <c r="K38" s="200"/>
      <c r="L38" s="200">
        <v>1</v>
      </c>
      <c r="M38" s="83">
        <f>K38+L38</f>
        <v>1</v>
      </c>
      <c r="N38" s="203">
        <v>2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/>
      <c r="G39" s="70"/>
      <c r="H39" s="69">
        <f t="shared" si="6"/>
        <v>0</v>
      </c>
      <c r="I39" s="70"/>
      <c r="J39" s="69">
        <f t="shared" si="2"/>
        <v>0</v>
      </c>
      <c r="K39" s="200"/>
      <c r="L39" s="200"/>
      <c r="M39" s="83">
        <f t="shared" ref="M39:M50" si="8">K39+L39</f>
        <v>0</v>
      </c>
      <c r="N39" s="203"/>
    </row>
    <row r="40" spans="2:14">
      <c r="B40" s="73" t="s">
        <v>10</v>
      </c>
      <c r="C40" s="73"/>
      <c r="D40" s="82" t="s">
        <v>10</v>
      </c>
      <c r="E40" s="75">
        <v>11</v>
      </c>
      <c r="F40" s="70"/>
      <c r="G40" s="70"/>
      <c r="H40" s="69">
        <f t="shared" si="6"/>
        <v>0</v>
      </c>
      <c r="I40" s="70"/>
      <c r="J40" s="69">
        <f t="shared" si="2"/>
        <v>0</v>
      </c>
      <c r="K40" s="200"/>
      <c r="L40" s="200"/>
      <c r="M40" s="83">
        <f t="shared" si="8"/>
        <v>0</v>
      </c>
      <c r="N40" s="203"/>
    </row>
    <row r="41" spans="2:14">
      <c r="B41" s="73" t="s">
        <v>11</v>
      </c>
      <c r="C41" s="79"/>
      <c r="D41" s="82" t="s">
        <v>2</v>
      </c>
      <c r="E41" s="75">
        <v>10</v>
      </c>
      <c r="F41" s="70"/>
      <c r="G41" s="70"/>
      <c r="H41" s="69">
        <f t="shared" si="6"/>
        <v>0</v>
      </c>
      <c r="I41" s="70"/>
      <c r="J41" s="69">
        <f t="shared" si="2"/>
        <v>0</v>
      </c>
      <c r="K41" s="200"/>
      <c r="L41" s="200"/>
      <c r="M41" s="83">
        <f t="shared" si="8"/>
        <v>0</v>
      </c>
      <c r="N41" s="203"/>
    </row>
    <row r="42" spans="2:14">
      <c r="B42" s="73" t="s">
        <v>4</v>
      </c>
      <c r="C42" s="73"/>
      <c r="D42" s="82" t="s">
        <v>27</v>
      </c>
      <c r="E42" s="75">
        <v>9</v>
      </c>
      <c r="F42" s="70"/>
      <c r="G42" s="70"/>
      <c r="H42" s="69">
        <f t="shared" si="6"/>
        <v>0</v>
      </c>
      <c r="I42" s="70"/>
      <c r="J42" s="69">
        <f t="shared" si="2"/>
        <v>0</v>
      </c>
      <c r="K42" s="200"/>
      <c r="L42" s="200"/>
      <c r="M42" s="83">
        <f t="shared" si="8"/>
        <v>0</v>
      </c>
      <c r="N42" s="203"/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/>
      <c r="G43" s="70"/>
      <c r="H43" s="69">
        <f t="shared" si="6"/>
        <v>0</v>
      </c>
      <c r="I43" s="70"/>
      <c r="J43" s="69">
        <f t="shared" si="2"/>
        <v>0</v>
      </c>
      <c r="K43" s="200"/>
      <c r="L43" s="200"/>
      <c r="M43" s="83">
        <f t="shared" si="8"/>
        <v>0</v>
      </c>
      <c r="N43" s="203"/>
    </row>
    <row r="44" spans="2:14">
      <c r="B44" s="73" t="s">
        <v>4</v>
      </c>
      <c r="C44" s="73"/>
      <c r="D44" s="82" t="s">
        <v>26</v>
      </c>
      <c r="E44" s="75">
        <v>7</v>
      </c>
      <c r="F44" s="70"/>
      <c r="G44" s="70"/>
      <c r="H44" s="69">
        <f t="shared" si="6"/>
        <v>0</v>
      </c>
      <c r="I44" s="70"/>
      <c r="J44" s="69">
        <f t="shared" si="2"/>
        <v>0</v>
      </c>
      <c r="K44" s="200"/>
      <c r="L44" s="200"/>
      <c r="M44" s="83">
        <f t="shared" si="8"/>
        <v>0</v>
      </c>
      <c r="N44" s="203"/>
    </row>
    <row r="45" spans="2:14">
      <c r="B45" s="73" t="s">
        <v>1</v>
      </c>
      <c r="C45" s="73"/>
      <c r="D45" s="82" t="s">
        <v>22</v>
      </c>
      <c r="E45" s="75">
        <v>6</v>
      </c>
      <c r="F45" s="70"/>
      <c r="G45" s="70"/>
      <c r="H45" s="69">
        <f t="shared" si="6"/>
        <v>0</v>
      </c>
      <c r="I45" s="70"/>
      <c r="J45" s="69">
        <f t="shared" si="2"/>
        <v>0</v>
      </c>
      <c r="K45" s="200"/>
      <c r="L45" s="200"/>
      <c r="M45" s="83">
        <f t="shared" si="8"/>
        <v>0</v>
      </c>
      <c r="N45" s="203"/>
    </row>
    <row r="46" spans="2:14">
      <c r="B46" s="73" t="s">
        <v>12</v>
      </c>
      <c r="C46" s="79"/>
      <c r="D46" s="82" t="s">
        <v>2</v>
      </c>
      <c r="E46" s="75">
        <v>5</v>
      </c>
      <c r="F46" s="70"/>
      <c r="G46" s="70"/>
      <c r="H46" s="69">
        <f t="shared" si="6"/>
        <v>0</v>
      </c>
      <c r="I46" s="70"/>
      <c r="J46" s="69">
        <f t="shared" si="2"/>
        <v>0</v>
      </c>
      <c r="K46" s="200"/>
      <c r="L46" s="200"/>
      <c r="M46" s="83">
        <f t="shared" si="8"/>
        <v>0</v>
      </c>
      <c r="N46" s="203"/>
    </row>
    <row r="47" spans="2:14">
      <c r="B47" s="73"/>
      <c r="C47" s="73"/>
      <c r="D47" s="82" t="s">
        <v>7</v>
      </c>
      <c r="E47" s="75">
        <v>4</v>
      </c>
      <c r="F47" s="70"/>
      <c r="G47" s="70"/>
      <c r="H47" s="69">
        <f t="shared" si="6"/>
        <v>0</v>
      </c>
      <c r="I47" s="70"/>
      <c r="J47" s="69">
        <f t="shared" si="2"/>
        <v>0</v>
      </c>
      <c r="K47" s="200"/>
      <c r="L47" s="200"/>
      <c r="M47" s="83">
        <f t="shared" si="8"/>
        <v>0</v>
      </c>
      <c r="N47" s="203"/>
    </row>
    <row r="48" spans="2:14">
      <c r="B48" s="73"/>
      <c r="C48" s="73" t="s">
        <v>1</v>
      </c>
      <c r="D48" s="82" t="s">
        <v>1</v>
      </c>
      <c r="E48" s="75">
        <v>3</v>
      </c>
      <c r="F48" s="70"/>
      <c r="G48" s="70"/>
      <c r="H48" s="69">
        <f t="shared" si="6"/>
        <v>0</v>
      </c>
      <c r="I48" s="70"/>
      <c r="J48" s="69">
        <f t="shared" si="2"/>
        <v>0</v>
      </c>
      <c r="K48" s="200"/>
      <c r="L48" s="200"/>
      <c r="M48" s="83">
        <f t="shared" si="8"/>
        <v>0</v>
      </c>
      <c r="N48" s="203"/>
    </row>
    <row r="49" spans="2:14">
      <c r="B49" s="73"/>
      <c r="C49" s="73"/>
      <c r="D49" s="82" t="s">
        <v>3</v>
      </c>
      <c r="E49" s="75">
        <v>2</v>
      </c>
      <c r="F49" s="70"/>
      <c r="G49" s="70"/>
      <c r="H49" s="69">
        <f t="shared" si="6"/>
        <v>0</v>
      </c>
      <c r="I49" s="70"/>
      <c r="J49" s="69">
        <f t="shared" si="2"/>
        <v>0</v>
      </c>
      <c r="K49" s="200"/>
      <c r="L49" s="200"/>
      <c r="M49" s="83">
        <f t="shared" si="8"/>
        <v>0</v>
      </c>
      <c r="N49" s="203"/>
    </row>
    <row r="50" spans="2:14">
      <c r="B50" s="78"/>
      <c r="C50" s="82"/>
      <c r="D50" s="78"/>
      <c r="E50" s="79">
        <v>1</v>
      </c>
      <c r="F50" s="70"/>
      <c r="G50" s="70"/>
      <c r="H50" s="88">
        <f t="shared" si="6"/>
        <v>0</v>
      </c>
      <c r="I50" s="70">
        <v>4</v>
      </c>
      <c r="J50" s="88">
        <f t="shared" si="2"/>
        <v>4</v>
      </c>
      <c r="K50" s="200"/>
      <c r="L50" s="200"/>
      <c r="M50" s="89">
        <f t="shared" si="8"/>
        <v>0</v>
      </c>
      <c r="N50" s="203"/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4</v>
      </c>
      <c r="J51" s="69">
        <f t="shared" si="9"/>
        <v>4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2</v>
      </c>
    </row>
    <row r="52" spans="2:14">
      <c r="B52" s="486" t="s">
        <v>34</v>
      </c>
      <c r="C52" s="487"/>
      <c r="D52" s="487"/>
      <c r="E52" s="488"/>
      <c r="F52" s="197"/>
      <c r="G52" s="197">
        <v>2</v>
      </c>
      <c r="H52" s="197"/>
      <c r="I52" s="197"/>
      <c r="J52" s="197"/>
      <c r="K52" s="197"/>
      <c r="L52" s="197">
        <v>1</v>
      </c>
      <c r="M52" s="197"/>
      <c r="N52" s="197">
        <v>1</v>
      </c>
    </row>
    <row r="53" spans="2:14" ht="15" customHeight="1">
      <c r="B53" s="506" t="s">
        <v>36</v>
      </c>
      <c r="C53" s="506"/>
      <c r="D53" s="506"/>
      <c r="E53" s="506"/>
      <c r="F53" s="90">
        <f>+F23+F37+F51+F52</f>
        <v>611</v>
      </c>
      <c r="G53" s="90">
        <f t="shared" ref="G53:J53" si="10">+G23+G37+G51+G52</f>
        <v>78</v>
      </c>
      <c r="H53" s="90">
        <f t="shared" si="10"/>
        <v>687</v>
      </c>
      <c r="I53" s="90">
        <f t="shared" si="10"/>
        <v>31</v>
      </c>
      <c r="J53" s="90">
        <f t="shared" si="10"/>
        <v>718</v>
      </c>
      <c r="K53" s="90">
        <f>+K23+K37+K51+K52</f>
        <v>181</v>
      </c>
      <c r="L53" s="90">
        <f t="shared" ref="L53:N53" si="11">+L23+L37+L51+L52</f>
        <v>27</v>
      </c>
      <c r="M53" s="90">
        <f t="shared" si="11"/>
        <v>207</v>
      </c>
      <c r="N53" s="90">
        <f t="shared" si="11"/>
        <v>33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63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366">
        <v>322</v>
      </c>
      <c r="G10" s="366">
        <v>0</v>
      </c>
      <c r="H10" s="69">
        <f>F10+G10</f>
        <v>322</v>
      </c>
      <c r="I10" s="369"/>
      <c r="J10" s="69">
        <f>H10+I10</f>
        <v>322</v>
      </c>
      <c r="K10" s="372">
        <v>108</v>
      </c>
      <c r="L10" s="372">
        <v>11</v>
      </c>
      <c r="M10" s="72">
        <f t="shared" ref="M10:M12" si="0">K10+L10</f>
        <v>119</v>
      </c>
      <c r="N10" s="375">
        <v>13</v>
      </c>
    </row>
    <row r="11" spans="2:14">
      <c r="B11" s="73" t="s">
        <v>1</v>
      </c>
      <c r="C11" s="74" t="s">
        <v>0</v>
      </c>
      <c r="D11" s="66"/>
      <c r="E11" s="75">
        <v>12</v>
      </c>
      <c r="F11" s="366">
        <v>143</v>
      </c>
      <c r="G11" s="366">
        <v>0</v>
      </c>
      <c r="H11" s="69">
        <f t="shared" ref="H11:H22" si="1">F11+G11</f>
        <v>143</v>
      </c>
      <c r="I11" s="369"/>
      <c r="J11" s="69">
        <f t="shared" ref="J11:J50" si="2">H11+I11</f>
        <v>143</v>
      </c>
      <c r="K11" s="372"/>
      <c r="L11" s="372"/>
      <c r="M11" s="72">
        <f t="shared" si="0"/>
        <v>0</v>
      </c>
      <c r="N11" s="375"/>
    </row>
    <row r="12" spans="2:14">
      <c r="B12" s="73" t="s">
        <v>2</v>
      </c>
      <c r="C12" s="76"/>
      <c r="D12" s="77" t="s">
        <v>6</v>
      </c>
      <c r="E12" s="75">
        <v>11</v>
      </c>
      <c r="F12" s="366">
        <v>26</v>
      </c>
      <c r="G12" s="366">
        <v>0</v>
      </c>
      <c r="H12" s="69">
        <f t="shared" si="1"/>
        <v>26</v>
      </c>
      <c r="I12" s="369"/>
      <c r="J12" s="69">
        <f t="shared" si="2"/>
        <v>26</v>
      </c>
      <c r="K12" s="372">
        <v>1</v>
      </c>
      <c r="L12" s="372"/>
      <c r="M12" s="72">
        <f t="shared" si="0"/>
        <v>1</v>
      </c>
      <c r="N12" s="375"/>
    </row>
    <row r="13" spans="2:14">
      <c r="B13" s="73" t="s">
        <v>1</v>
      </c>
      <c r="C13" s="74"/>
      <c r="D13" s="77" t="s">
        <v>10</v>
      </c>
      <c r="E13" s="75">
        <v>10</v>
      </c>
      <c r="F13" s="366">
        <v>98</v>
      </c>
      <c r="G13" s="366">
        <v>0</v>
      </c>
      <c r="H13" s="69">
        <f t="shared" si="1"/>
        <v>98</v>
      </c>
      <c r="I13" s="369"/>
      <c r="J13" s="69">
        <f t="shared" si="2"/>
        <v>98</v>
      </c>
      <c r="K13" s="372">
        <v>1</v>
      </c>
      <c r="L13" s="372"/>
      <c r="M13" s="72">
        <f>K13+L13</f>
        <v>1</v>
      </c>
      <c r="N13" s="375"/>
    </row>
    <row r="14" spans="2:14">
      <c r="B14" s="73" t="s">
        <v>3</v>
      </c>
      <c r="C14" s="74"/>
      <c r="D14" s="77" t="s">
        <v>25</v>
      </c>
      <c r="E14" s="75">
        <v>9</v>
      </c>
      <c r="F14" s="366">
        <v>47</v>
      </c>
      <c r="G14" s="366">
        <v>0</v>
      </c>
      <c r="H14" s="69">
        <f t="shared" si="1"/>
        <v>47</v>
      </c>
      <c r="I14" s="369"/>
      <c r="J14" s="69">
        <f t="shared" si="2"/>
        <v>47</v>
      </c>
      <c r="K14" s="372"/>
      <c r="L14" s="372">
        <v>1</v>
      </c>
      <c r="M14" s="72">
        <f t="shared" ref="M14:M22" si="3">K14+L14</f>
        <v>1</v>
      </c>
      <c r="N14" s="375">
        <v>2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66">
        <v>32</v>
      </c>
      <c r="G15" s="366">
        <v>0</v>
      </c>
      <c r="H15" s="69">
        <f t="shared" si="1"/>
        <v>32</v>
      </c>
      <c r="I15" s="369"/>
      <c r="J15" s="69">
        <f t="shared" si="2"/>
        <v>32</v>
      </c>
      <c r="K15" s="372">
        <v>3</v>
      </c>
      <c r="L15" s="372">
        <v>1</v>
      </c>
      <c r="M15" s="72">
        <f t="shared" si="3"/>
        <v>4</v>
      </c>
      <c r="N15" s="375">
        <v>2</v>
      </c>
    </row>
    <row r="16" spans="2:14">
      <c r="B16" s="73" t="s">
        <v>6</v>
      </c>
      <c r="C16" s="74"/>
      <c r="D16" s="77" t="s">
        <v>12</v>
      </c>
      <c r="E16" s="75">
        <v>7</v>
      </c>
      <c r="F16" s="366">
        <v>8</v>
      </c>
      <c r="G16" s="366">
        <v>0</v>
      </c>
      <c r="H16" s="69">
        <f t="shared" si="1"/>
        <v>8</v>
      </c>
      <c r="I16" s="369"/>
      <c r="J16" s="69">
        <f t="shared" si="2"/>
        <v>8</v>
      </c>
      <c r="K16" s="372"/>
      <c r="L16" s="372"/>
      <c r="M16" s="72">
        <f t="shared" si="3"/>
        <v>0</v>
      </c>
      <c r="N16" s="375"/>
    </row>
    <row r="17" spans="2:14">
      <c r="B17" s="73" t="s">
        <v>7</v>
      </c>
      <c r="C17" s="76"/>
      <c r="D17" s="77" t="s">
        <v>4</v>
      </c>
      <c r="E17" s="75">
        <v>6</v>
      </c>
      <c r="F17" s="366">
        <v>2</v>
      </c>
      <c r="G17" s="366">
        <v>0</v>
      </c>
      <c r="H17" s="69">
        <f t="shared" si="1"/>
        <v>2</v>
      </c>
      <c r="I17" s="369"/>
      <c r="J17" s="69">
        <f t="shared" si="2"/>
        <v>2</v>
      </c>
      <c r="K17" s="372">
        <v>1</v>
      </c>
      <c r="L17" s="372"/>
      <c r="M17" s="72">
        <f t="shared" si="3"/>
        <v>1</v>
      </c>
      <c r="N17" s="375"/>
    </row>
    <row r="18" spans="2:14">
      <c r="B18" s="73" t="s">
        <v>1</v>
      </c>
      <c r="C18" s="74"/>
      <c r="D18" s="77" t="s">
        <v>9</v>
      </c>
      <c r="E18" s="75">
        <v>5</v>
      </c>
      <c r="F18" s="366">
        <v>0</v>
      </c>
      <c r="G18" s="366">
        <v>0</v>
      </c>
      <c r="H18" s="69">
        <f t="shared" si="1"/>
        <v>0</v>
      </c>
      <c r="I18" s="369"/>
      <c r="J18" s="69">
        <f t="shared" si="2"/>
        <v>0</v>
      </c>
      <c r="K18" s="372"/>
      <c r="L18" s="372"/>
      <c r="M18" s="72">
        <f t="shared" si="3"/>
        <v>0</v>
      </c>
      <c r="N18" s="375"/>
    </row>
    <row r="19" spans="2:14">
      <c r="B19" s="73"/>
      <c r="C19" s="74"/>
      <c r="D19" s="77" t="s">
        <v>12</v>
      </c>
      <c r="E19" s="75">
        <v>4</v>
      </c>
      <c r="F19" s="366">
        <v>0</v>
      </c>
      <c r="G19" s="366">
        <v>0</v>
      </c>
      <c r="H19" s="69">
        <f t="shared" si="1"/>
        <v>0</v>
      </c>
      <c r="I19" s="369"/>
      <c r="J19" s="69">
        <f t="shared" si="2"/>
        <v>0</v>
      </c>
      <c r="K19" s="372"/>
      <c r="L19" s="372"/>
      <c r="M19" s="72">
        <f t="shared" si="3"/>
        <v>0</v>
      </c>
      <c r="N19" s="375"/>
    </row>
    <row r="20" spans="2:14">
      <c r="B20" s="73"/>
      <c r="C20" s="74" t="s">
        <v>1</v>
      </c>
      <c r="D20" s="66"/>
      <c r="E20" s="75">
        <v>3</v>
      </c>
      <c r="F20" s="366">
        <v>0</v>
      </c>
      <c r="G20" s="366">
        <v>1</v>
      </c>
      <c r="H20" s="69">
        <f t="shared" si="1"/>
        <v>1</v>
      </c>
      <c r="I20" s="369"/>
      <c r="J20" s="69">
        <f t="shared" si="2"/>
        <v>1</v>
      </c>
      <c r="K20" s="372"/>
      <c r="L20" s="372"/>
      <c r="M20" s="72">
        <f t="shared" si="3"/>
        <v>0</v>
      </c>
      <c r="N20" s="375"/>
    </row>
    <row r="21" spans="2:14">
      <c r="B21" s="73"/>
      <c r="C21" s="74"/>
      <c r="D21" s="66"/>
      <c r="E21" s="75">
        <v>2</v>
      </c>
      <c r="F21" s="366">
        <v>0</v>
      </c>
      <c r="G21" s="366">
        <v>4</v>
      </c>
      <c r="H21" s="69">
        <f t="shared" si="1"/>
        <v>4</v>
      </c>
      <c r="I21" s="369"/>
      <c r="J21" s="69">
        <f t="shared" si="2"/>
        <v>4</v>
      </c>
      <c r="K21" s="372"/>
      <c r="L21" s="372"/>
      <c r="M21" s="72">
        <f t="shared" si="3"/>
        <v>0</v>
      </c>
      <c r="N21" s="375"/>
    </row>
    <row r="22" spans="2:14">
      <c r="B22" s="78"/>
      <c r="C22" s="76"/>
      <c r="D22" s="66"/>
      <c r="E22" s="79">
        <v>1</v>
      </c>
      <c r="F22" s="366">
        <v>0</v>
      </c>
      <c r="G22" s="366">
        <v>19</v>
      </c>
      <c r="H22" s="69">
        <f t="shared" si="1"/>
        <v>19</v>
      </c>
      <c r="I22" s="369">
        <v>10</v>
      </c>
      <c r="J22" s="69">
        <f t="shared" si="2"/>
        <v>29</v>
      </c>
      <c r="K22" s="372"/>
      <c r="L22" s="372"/>
      <c r="M22" s="72">
        <f t="shared" si="3"/>
        <v>0</v>
      </c>
      <c r="N22" s="375"/>
    </row>
    <row r="23" spans="2:14" ht="15" customHeight="1">
      <c r="B23" s="486" t="s">
        <v>18</v>
      </c>
      <c r="C23" s="487"/>
      <c r="D23" s="487"/>
      <c r="E23" s="488"/>
      <c r="F23" s="69">
        <f>SUM(F10:F22)</f>
        <v>678</v>
      </c>
      <c r="G23" s="69">
        <f>SUM(G10:G22)</f>
        <v>24</v>
      </c>
      <c r="H23" s="80">
        <f>SUM(H10:H22)</f>
        <v>702</v>
      </c>
      <c r="I23" s="69">
        <f t="shared" ref="I23:N23" si="4">SUM(I10:I22)</f>
        <v>10</v>
      </c>
      <c r="J23" s="80">
        <f>SUM(J10:J22)</f>
        <v>712</v>
      </c>
      <c r="K23" s="81">
        <f>SUM(K10:K22)</f>
        <v>114</v>
      </c>
      <c r="L23" s="81">
        <f>SUM(L10:L22)</f>
        <v>13</v>
      </c>
      <c r="M23" s="69">
        <f t="shared" si="4"/>
        <v>127</v>
      </c>
      <c r="N23" s="69">
        <f t="shared" si="4"/>
        <v>17</v>
      </c>
    </row>
    <row r="24" spans="2:14">
      <c r="B24" s="73"/>
      <c r="C24" s="73"/>
      <c r="D24" s="82"/>
      <c r="E24" s="78">
        <v>13</v>
      </c>
      <c r="F24" s="367">
        <v>365</v>
      </c>
      <c r="G24" s="367">
        <v>0</v>
      </c>
      <c r="H24" s="69">
        <f>F24+G24</f>
        <v>365</v>
      </c>
      <c r="I24" s="370"/>
      <c r="J24" s="69">
        <f t="shared" si="2"/>
        <v>365</v>
      </c>
      <c r="K24" s="373">
        <v>109</v>
      </c>
      <c r="L24" s="373">
        <v>21</v>
      </c>
      <c r="M24" s="83">
        <f t="shared" ref="M24:M36" si="5">K24+L24</f>
        <v>130</v>
      </c>
      <c r="N24" s="376">
        <v>29</v>
      </c>
    </row>
    <row r="25" spans="2:14">
      <c r="B25" s="73"/>
      <c r="C25" s="73" t="s">
        <v>0</v>
      </c>
      <c r="D25" s="82"/>
      <c r="E25" s="75">
        <v>12</v>
      </c>
      <c r="F25" s="367">
        <v>51</v>
      </c>
      <c r="G25" s="367">
        <v>0</v>
      </c>
      <c r="H25" s="69">
        <f t="shared" ref="H25:H50" si="6">F25+G25</f>
        <v>51</v>
      </c>
      <c r="I25" s="370"/>
      <c r="J25" s="69">
        <f t="shared" si="2"/>
        <v>51</v>
      </c>
      <c r="K25" s="373">
        <v>1</v>
      </c>
      <c r="L25" s="373">
        <v>1</v>
      </c>
      <c r="M25" s="83">
        <f t="shared" si="5"/>
        <v>2</v>
      </c>
      <c r="N25" s="376">
        <v>1</v>
      </c>
    </row>
    <row r="26" spans="2:14">
      <c r="B26" s="73" t="s">
        <v>7</v>
      </c>
      <c r="C26" s="78"/>
      <c r="D26" s="82"/>
      <c r="E26" s="75">
        <v>11</v>
      </c>
      <c r="F26" s="367">
        <v>26</v>
      </c>
      <c r="G26" s="367">
        <v>0</v>
      </c>
      <c r="H26" s="69">
        <f t="shared" si="6"/>
        <v>26</v>
      </c>
      <c r="I26" s="370"/>
      <c r="J26" s="69">
        <f t="shared" si="2"/>
        <v>26</v>
      </c>
      <c r="K26" s="373">
        <v>1</v>
      </c>
      <c r="L26" s="373"/>
      <c r="M26" s="83">
        <f t="shared" si="5"/>
        <v>1</v>
      </c>
      <c r="N26" s="376"/>
    </row>
    <row r="27" spans="2:14">
      <c r="B27" s="73" t="s">
        <v>8</v>
      </c>
      <c r="C27" s="73"/>
      <c r="D27" s="82" t="s">
        <v>26</v>
      </c>
      <c r="E27" s="75">
        <v>10</v>
      </c>
      <c r="F27" s="367">
        <v>46</v>
      </c>
      <c r="G27" s="367">
        <v>0</v>
      </c>
      <c r="H27" s="69">
        <f t="shared" si="6"/>
        <v>46</v>
      </c>
      <c r="I27" s="370"/>
      <c r="J27" s="69">
        <f t="shared" si="2"/>
        <v>46</v>
      </c>
      <c r="K27" s="373"/>
      <c r="L27" s="373"/>
      <c r="M27" s="83">
        <f t="shared" si="5"/>
        <v>0</v>
      </c>
      <c r="N27" s="376"/>
    </row>
    <row r="28" spans="2:14">
      <c r="B28" s="73" t="s">
        <v>0</v>
      </c>
      <c r="C28" s="73"/>
      <c r="D28" s="82" t="s">
        <v>8</v>
      </c>
      <c r="E28" s="75">
        <v>9</v>
      </c>
      <c r="F28" s="367">
        <v>32</v>
      </c>
      <c r="G28" s="367">
        <v>0</v>
      </c>
      <c r="H28" s="69">
        <f t="shared" si="6"/>
        <v>32</v>
      </c>
      <c r="I28" s="370"/>
      <c r="J28" s="69">
        <f t="shared" si="2"/>
        <v>32</v>
      </c>
      <c r="K28" s="373"/>
      <c r="L28" s="373"/>
      <c r="M28" s="83">
        <f t="shared" si="5"/>
        <v>0</v>
      </c>
      <c r="N28" s="376"/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67">
        <v>42</v>
      </c>
      <c r="G29" s="367">
        <v>0</v>
      </c>
      <c r="H29" s="69">
        <f t="shared" si="6"/>
        <v>42</v>
      </c>
      <c r="I29" s="370"/>
      <c r="J29" s="69">
        <f t="shared" si="2"/>
        <v>42</v>
      </c>
      <c r="K29" s="373"/>
      <c r="L29" s="373">
        <v>1</v>
      </c>
      <c r="M29" s="83">
        <f t="shared" si="5"/>
        <v>1</v>
      </c>
      <c r="N29" s="376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367">
        <v>13</v>
      </c>
      <c r="G30" s="367">
        <v>0</v>
      </c>
      <c r="H30" s="69">
        <f t="shared" si="6"/>
        <v>13</v>
      </c>
      <c r="I30" s="370"/>
      <c r="J30" s="69">
        <f t="shared" si="2"/>
        <v>13</v>
      </c>
      <c r="K30" s="373"/>
      <c r="L30" s="373">
        <v>1</v>
      </c>
      <c r="M30" s="83">
        <f t="shared" si="5"/>
        <v>1</v>
      </c>
      <c r="N30" s="376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367">
        <v>3</v>
      </c>
      <c r="G31" s="367">
        <v>0</v>
      </c>
      <c r="H31" s="69">
        <f t="shared" si="6"/>
        <v>3</v>
      </c>
      <c r="I31" s="370"/>
      <c r="J31" s="69">
        <f t="shared" si="2"/>
        <v>3</v>
      </c>
      <c r="K31" s="373">
        <v>2</v>
      </c>
      <c r="L31" s="373">
        <v>2</v>
      </c>
      <c r="M31" s="83">
        <f t="shared" si="5"/>
        <v>4</v>
      </c>
      <c r="N31" s="376">
        <v>2</v>
      </c>
    </row>
    <row r="32" spans="2:14">
      <c r="B32" s="73" t="s">
        <v>9</v>
      </c>
      <c r="C32" s="79"/>
      <c r="D32" s="82"/>
      <c r="E32" s="75">
        <v>5</v>
      </c>
      <c r="F32" s="367">
        <v>0</v>
      </c>
      <c r="G32" s="367">
        <v>0</v>
      </c>
      <c r="H32" s="69">
        <f t="shared" si="6"/>
        <v>0</v>
      </c>
      <c r="I32" s="370"/>
      <c r="J32" s="69">
        <f t="shared" si="2"/>
        <v>0</v>
      </c>
      <c r="K32" s="373"/>
      <c r="L32" s="373"/>
      <c r="M32" s="83">
        <f t="shared" si="5"/>
        <v>0</v>
      </c>
      <c r="N32" s="376"/>
    </row>
    <row r="33" spans="2:14">
      <c r="B33" s="73"/>
      <c r="C33" s="73"/>
      <c r="D33" s="82"/>
      <c r="E33" s="75">
        <v>4</v>
      </c>
      <c r="F33" s="367">
        <v>1</v>
      </c>
      <c r="G33" s="367">
        <v>0</v>
      </c>
      <c r="H33" s="69">
        <f t="shared" si="6"/>
        <v>1</v>
      </c>
      <c r="I33" s="370"/>
      <c r="J33" s="69">
        <f t="shared" si="2"/>
        <v>1</v>
      </c>
      <c r="K33" s="373"/>
      <c r="L33" s="373"/>
      <c r="M33" s="83">
        <f t="shared" si="5"/>
        <v>0</v>
      </c>
      <c r="N33" s="376"/>
    </row>
    <row r="34" spans="2:14">
      <c r="B34" s="73"/>
      <c r="C34" s="73" t="s">
        <v>1</v>
      </c>
      <c r="D34" s="82"/>
      <c r="E34" s="75">
        <v>3</v>
      </c>
      <c r="F34" s="367">
        <v>0</v>
      </c>
      <c r="G34" s="367">
        <v>0</v>
      </c>
      <c r="H34" s="69">
        <f t="shared" si="6"/>
        <v>0</v>
      </c>
      <c r="I34" s="370"/>
      <c r="J34" s="69">
        <f t="shared" si="2"/>
        <v>0</v>
      </c>
      <c r="K34" s="373"/>
      <c r="L34" s="373"/>
      <c r="M34" s="83">
        <f t="shared" si="5"/>
        <v>0</v>
      </c>
      <c r="N34" s="376"/>
    </row>
    <row r="35" spans="2:14">
      <c r="B35" s="73"/>
      <c r="C35" s="73"/>
      <c r="D35" s="82"/>
      <c r="E35" s="75">
        <v>2</v>
      </c>
      <c r="F35" s="367">
        <v>0</v>
      </c>
      <c r="G35" s="367">
        <v>6</v>
      </c>
      <c r="H35" s="69">
        <f t="shared" si="6"/>
        <v>6</v>
      </c>
      <c r="I35" s="370"/>
      <c r="J35" s="69">
        <f t="shared" si="2"/>
        <v>6</v>
      </c>
      <c r="K35" s="373"/>
      <c r="L35" s="373"/>
      <c r="M35" s="83">
        <f t="shared" si="5"/>
        <v>0</v>
      </c>
      <c r="N35" s="376"/>
    </row>
    <row r="36" spans="2:14">
      <c r="B36" s="78"/>
      <c r="C36" s="78"/>
      <c r="D36" s="82"/>
      <c r="E36" s="79">
        <v>1</v>
      </c>
      <c r="F36" s="367">
        <v>0</v>
      </c>
      <c r="G36" s="367">
        <v>34</v>
      </c>
      <c r="H36" s="69">
        <f t="shared" si="6"/>
        <v>34</v>
      </c>
      <c r="I36" s="370">
        <v>6</v>
      </c>
      <c r="J36" s="69">
        <f>H36+I36</f>
        <v>40</v>
      </c>
      <c r="K36" s="373"/>
      <c r="L36" s="373">
        <v>1</v>
      </c>
      <c r="M36" s="83">
        <f t="shared" si="5"/>
        <v>1</v>
      </c>
      <c r="N36" s="376">
        <v>1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579</v>
      </c>
      <c r="G37" s="69">
        <f t="shared" si="7"/>
        <v>40</v>
      </c>
      <c r="H37" s="85">
        <f t="shared" si="7"/>
        <v>619</v>
      </c>
      <c r="I37" s="86">
        <f t="shared" si="7"/>
        <v>6</v>
      </c>
      <c r="J37" s="80">
        <f t="shared" si="7"/>
        <v>625</v>
      </c>
      <c r="K37" s="81">
        <f t="shared" si="7"/>
        <v>113</v>
      </c>
      <c r="L37" s="69">
        <f t="shared" si="7"/>
        <v>27</v>
      </c>
      <c r="M37" s="80">
        <f t="shared" si="7"/>
        <v>140</v>
      </c>
      <c r="N37" s="81">
        <f t="shared" si="7"/>
        <v>35</v>
      </c>
    </row>
    <row r="38" spans="2:14">
      <c r="B38" s="79"/>
      <c r="C38" s="79"/>
      <c r="D38" s="87"/>
      <c r="E38" s="75">
        <v>13</v>
      </c>
      <c r="F38" s="368">
        <v>3</v>
      </c>
      <c r="G38" s="368">
        <v>0</v>
      </c>
      <c r="H38" s="69">
        <f t="shared" si="6"/>
        <v>3</v>
      </c>
      <c r="I38" s="371"/>
      <c r="J38" s="69">
        <f t="shared" si="2"/>
        <v>3</v>
      </c>
      <c r="K38" s="374"/>
      <c r="L38" s="374">
        <v>1</v>
      </c>
      <c r="M38" s="83">
        <f>K38+L38</f>
        <v>1</v>
      </c>
      <c r="N38" s="377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68">
        <v>0</v>
      </c>
      <c r="G39" s="368">
        <v>0</v>
      </c>
      <c r="H39" s="69">
        <f t="shared" si="6"/>
        <v>0</v>
      </c>
      <c r="I39" s="371"/>
      <c r="J39" s="69">
        <f t="shared" si="2"/>
        <v>0</v>
      </c>
      <c r="K39" s="374"/>
      <c r="L39" s="374"/>
      <c r="M39" s="83">
        <f t="shared" ref="M39:M50" si="8">K39+L39</f>
        <v>0</v>
      </c>
      <c r="N39" s="377"/>
    </row>
    <row r="40" spans="2:14">
      <c r="B40" s="73" t="s">
        <v>10</v>
      </c>
      <c r="C40" s="73"/>
      <c r="D40" s="82" t="s">
        <v>10</v>
      </c>
      <c r="E40" s="75">
        <v>11</v>
      </c>
      <c r="F40" s="368">
        <v>0</v>
      </c>
      <c r="G40" s="368">
        <v>0</v>
      </c>
      <c r="H40" s="69">
        <f t="shared" si="6"/>
        <v>0</v>
      </c>
      <c r="I40" s="371"/>
      <c r="J40" s="69">
        <f t="shared" si="2"/>
        <v>0</v>
      </c>
      <c r="K40" s="374"/>
      <c r="L40" s="374"/>
      <c r="M40" s="83">
        <f t="shared" si="8"/>
        <v>0</v>
      </c>
      <c r="N40" s="377"/>
    </row>
    <row r="41" spans="2:14">
      <c r="B41" s="73" t="s">
        <v>11</v>
      </c>
      <c r="C41" s="79"/>
      <c r="D41" s="82" t="s">
        <v>2</v>
      </c>
      <c r="E41" s="75">
        <v>10</v>
      </c>
      <c r="F41" s="368">
        <v>0</v>
      </c>
      <c r="G41" s="368">
        <v>0</v>
      </c>
      <c r="H41" s="69">
        <f t="shared" si="6"/>
        <v>0</v>
      </c>
      <c r="I41" s="371"/>
      <c r="J41" s="69">
        <f t="shared" si="2"/>
        <v>0</v>
      </c>
      <c r="K41" s="374"/>
      <c r="L41" s="374"/>
      <c r="M41" s="83">
        <f t="shared" si="8"/>
        <v>0</v>
      </c>
      <c r="N41" s="377"/>
    </row>
    <row r="42" spans="2:14">
      <c r="B42" s="73" t="s">
        <v>4</v>
      </c>
      <c r="C42" s="73"/>
      <c r="D42" s="82" t="s">
        <v>27</v>
      </c>
      <c r="E42" s="75">
        <v>9</v>
      </c>
      <c r="F42" s="368">
        <v>0</v>
      </c>
      <c r="G42" s="368">
        <v>0</v>
      </c>
      <c r="H42" s="69">
        <f t="shared" si="6"/>
        <v>0</v>
      </c>
      <c r="I42" s="371"/>
      <c r="J42" s="69">
        <f t="shared" si="2"/>
        <v>0</v>
      </c>
      <c r="K42" s="374"/>
      <c r="L42" s="374"/>
      <c r="M42" s="83">
        <f t="shared" si="8"/>
        <v>0</v>
      </c>
      <c r="N42" s="377"/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68">
        <v>0</v>
      </c>
      <c r="G43" s="368">
        <v>0</v>
      </c>
      <c r="H43" s="69">
        <f t="shared" si="6"/>
        <v>0</v>
      </c>
      <c r="I43" s="371"/>
      <c r="J43" s="69">
        <f t="shared" si="2"/>
        <v>0</v>
      </c>
      <c r="K43" s="374"/>
      <c r="L43" s="374"/>
      <c r="M43" s="83">
        <f t="shared" si="8"/>
        <v>0</v>
      </c>
      <c r="N43" s="377"/>
    </row>
    <row r="44" spans="2:14">
      <c r="B44" s="73" t="s">
        <v>4</v>
      </c>
      <c r="C44" s="73"/>
      <c r="D44" s="82" t="s">
        <v>26</v>
      </c>
      <c r="E44" s="75">
        <v>7</v>
      </c>
      <c r="F44" s="368">
        <v>0</v>
      </c>
      <c r="G44" s="368">
        <v>0</v>
      </c>
      <c r="H44" s="69">
        <f t="shared" si="6"/>
        <v>0</v>
      </c>
      <c r="I44" s="371"/>
      <c r="J44" s="69">
        <f t="shared" si="2"/>
        <v>0</v>
      </c>
      <c r="K44" s="374"/>
      <c r="L44" s="374"/>
      <c r="M44" s="83">
        <f t="shared" si="8"/>
        <v>0</v>
      </c>
      <c r="N44" s="377"/>
    </row>
    <row r="45" spans="2:14">
      <c r="B45" s="73" t="s">
        <v>1</v>
      </c>
      <c r="C45" s="73"/>
      <c r="D45" s="82" t="s">
        <v>22</v>
      </c>
      <c r="E45" s="75">
        <v>6</v>
      </c>
      <c r="F45" s="368">
        <v>0</v>
      </c>
      <c r="G45" s="368">
        <v>0</v>
      </c>
      <c r="H45" s="69">
        <f t="shared" si="6"/>
        <v>0</v>
      </c>
      <c r="I45" s="371"/>
      <c r="J45" s="69">
        <f t="shared" si="2"/>
        <v>0</v>
      </c>
      <c r="K45" s="374"/>
      <c r="L45" s="374"/>
      <c r="M45" s="83">
        <f t="shared" si="8"/>
        <v>0</v>
      </c>
      <c r="N45" s="377"/>
    </row>
    <row r="46" spans="2:14">
      <c r="B46" s="73" t="s">
        <v>12</v>
      </c>
      <c r="C46" s="79"/>
      <c r="D46" s="82" t="s">
        <v>2</v>
      </c>
      <c r="E46" s="75">
        <v>5</v>
      </c>
      <c r="F46" s="368">
        <v>0</v>
      </c>
      <c r="G46" s="368">
        <v>0</v>
      </c>
      <c r="H46" s="69">
        <f t="shared" si="6"/>
        <v>0</v>
      </c>
      <c r="I46" s="371"/>
      <c r="J46" s="69">
        <f t="shared" si="2"/>
        <v>0</v>
      </c>
      <c r="K46" s="374"/>
      <c r="L46" s="374"/>
      <c r="M46" s="83">
        <f t="shared" si="8"/>
        <v>0</v>
      </c>
      <c r="N46" s="377"/>
    </row>
    <row r="47" spans="2:14">
      <c r="B47" s="73"/>
      <c r="C47" s="73"/>
      <c r="D47" s="82" t="s">
        <v>7</v>
      </c>
      <c r="E47" s="75">
        <v>4</v>
      </c>
      <c r="F47" s="368">
        <v>0</v>
      </c>
      <c r="G47" s="368">
        <v>0</v>
      </c>
      <c r="H47" s="69">
        <f t="shared" si="6"/>
        <v>0</v>
      </c>
      <c r="I47" s="371"/>
      <c r="J47" s="69">
        <f t="shared" si="2"/>
        <v>0</v>
      </c>
      <c r="K47" s="374"/>
      <c r="L47" s="374"/>
      <c r="M47" s="83">
        <f t="shared" si="8"/>
        <v>0</v>
      </c>
      <c r="N47" s="377"/>
    </row>
    <row r="48" spans="2:14">
      <c r="B48" s="73"/>
      <c r="C48" s="73" t="s">
        <v>1</v>
      </c>
      <c r="D48" s="82" t="s">
        <v>1</v>
      </c>
      <c r="E48" s="75">
        <v>3</v>
      </c>
      <c r="F48" s="368">
        <v>0</v>
      </c>
      <c r="G48" s="368">
        <v>0</v>
      </c>
      <c r="H48" s="69">
        <f t="shared" si="6"/>
        <v>0</v>
      </c>
      <c r="I48" s="371"/>
      <c r="J48" s="69">
        <f t="shared" si="2"/>
        <v>0</v>
      </c>
      <c r="K48" s="374"/>
      <c r="L48" s="374"/>
      <c r="M48" s="83">
        <f t="shared" si="8"/>
        <v>0</v>
      </c>
      <c r="N48" s="377"/>
    </row>
    <row r="49" spans="2:14">
      <c r="B49" s="73"/>
      <c r="C49" s="73"/>
      <c r="D49" s="82" t="s">
        <v>3</v>
      </c>
      <c r="E49" s="75">
        <v>2</v>
      </c>
      <c r="F49" s="368">
        <v>0</v>
      </c>
      <c r="G49" s="368">
        <v>0</v>
      </c>
      <c r="H49" s="69">
        <f t="shared" si="6"/>
        <v>0</v>
      </c>
      <c r="I49" s="371"/>
      <c r="J49" s="69">
        <f t="shared" si="2"/>
        <v>0</v>
      </c>
      <c r="K49" s="374"/>
      <c r="L49" s="374"/>
      <c r="M49" s="83">
        <f t="shared" si="8"/>
        <v>0</v>
      </c>
      <c r="N49" s="377"/>
    </row>
    <row r="50" spans="2:14">
      <c r="B50" s="78"/>
      <c r="C50" s="82"/>
      <c r="D50" s="78"/>
      <c r="E50" s="79">
        <v>1</v>
      </c>
      <c r="F50" s="368">
        <v>0</v>
      </c>
      <c r="G50" s="368">
        <v>0</v>
      </c>
      <c r="H50" s="88">
        <f t="shared" si="6"/>
        <v>0</v>
      </c>
      <c r="I50" s="371">
        <v>2</v>
      </c>
      <c r="J50" s="88">
        <f t="shared" si="2"/>
        <v>2</v>
      </c>
      <c r="K50" s="374"/>
      <c r="L50" s="374"/>
      <c r="M50" s="89">
        <f t="shared" si="8"/>
        <v>0</v>
      </c>
      <c r="N50" s="377"/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3</v>
      </c>
      <c r="G51" s="69">
        <f t="shared" si="9"/>
        <v>0</v>
      </c>
      <c r="H51" s="69">
        <f t="shared" si="9"/>
        <v>3</v>
      </c>
      <c r="I51" s="69">
        <f t="shared" si="9"/>
        <v>2</v>
      </c>
      <c r="J51" s="69">
        <f t="shared" si="9"/>
        <v>5</v>
      </c>
      <c r="K51" s="69">
        <f t="shared" si="9"/>
        <v>0</v>
      </c>
      <c r="L51" s="69">
        <f t="shared" si="9"/>
        <v>1</v>
      </c>
      <c r="M51" s="69">
        <f t="shared" si="9"/>
        <v>1</v>
      </c>
      <c r="N51" s="69">
        <f t="shared" si="9"/>
        <v>1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1260</v>
      </c>
      <c r="G53" s="90">
        <f t="shared" ref="G53:J53" si="10">+G23+G37+G51+G52</f>
        <v>64</v>
      </c>
      <c r="H53" s="90">
        <f t="shared" si="10"/>
        <v>1324</v>
      </c>
      <c r="I53" s="90">
        <f t="shared" si="10"/>
        <v>18</v>
      </c>
      <c r="J53" s="90">
        <f t="shared" si="10"/>
        <v>1342</v>
      </c>
      <c r="K53" s="90">
        <f>+K23+K37+K51+K52</f>
        <v>227</v>
      </c>
      <c r="L53" s="90">
        <f t="shared" ref="L53:N53" si="11">+L23+L37+L51+L52</f>
        <v>41</v>
      </c>
      <c r="M53" s="90">
        <f t="shared" si="11"/>
        <v>268</v>
      </c>
      <c r="N53" s="90">
        <f t="shared" si="11"/>
        <v>53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9" zoomScaleNormal="100" zoomScaleSheetLayoutView="100" workbookViewId="0">
      <selection activeCell="U28" sqref="U28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64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97">
        <v>160</v>
      </c>
      <c r="G10" s="97">
        <v>0</v>
      </c>
      <c r="H10" s="69">
        <f>F10+G10</f>
        <v>160</v>
      </c>
      <c r="I10" s="100">
        <v>0</v>
      </c>
      <c r="J10" s="69">
        <f>H10+I10</f>
        <v>160</v>
      </c>
      <c r="K10" s="103">
        <v>32</v>
      </c>
      <c r="L10" s="106">
        <v>5</v>
      </c>
      <c r="M10" s="72">
        <f t="shared" ref="M10:M12" si="0">K10+L10</f>
        <v>37</v>
      </c>
      <c r="N10" s="109">
        <v>5</v>
      </c>
    </row>
    <row r="11" spans="2:14">
      <c r="B11" s="73" t="s">
        <v>1</v>
      </c>
      <c r="C11" s="74" t="s">
        <v>0</v>
      </c>
      <c r="D11" s="66"/>
      <c r="E11" s="75">
        <v>12</v>
      </c>
      <c r="F11" s="97">
        <v>8</v>
      </c>
      <c r="G11" s="97">
        <v>0</v>
      </c>
      <c r="H11" s="69">
        <f t="shared" ref="H11:H22" si="1">F11+G11</f>
        <v>8</v>
      </c>
      <c r="I11" s="100">
        <v>0</v>
      </c>
      <c r="J11" s="69">
        <f t="shared" ref="J11:J50" si="2">H11+I11</f>
        <v>8</v>
      </c>
      <c r="K11" s="103">
        <v>0</v>
      </c>
      <c r="L11" s="106">
        <v>0</v>
      </c>
      <c r="M11" s="72">
        <f t="shared" si="0"/>
        <v>0</v>
      </c>
      <c r="N11" s="109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97">
        <v>3</v>
      </c>
      <c r="G12" s="97">
        <v>0</v>
      </c>
      <c r="H12" s="69">
        <f t="shared" si="1"/>
        <v>3</v>
      </c>
      <c r="I12" s="100">
        <v>0</v>
      </c>
      <c r="J12" s="69">
        <f t="shared" si="2"/>
        <v>3</v>
      </c>
      <c r="K12" s="103">
        <v>1</v>
      </c>
      <c r="L12" s="106">
        <v>0</v>
      </c>
      <c r="M12" s="72">
        <f t="shared" si="0"/>
        <v>1</v>
      </c>
      <c r="N12" s="109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97">
        <v>5</v>
      </c>
      <c r="G13" s="97">
        <v>0</v>
      </c>
      <c r="H13" s="69">
        <f t="shared" si="1"/>
        <v>5</v>
      </c>
      <c r="I13" s="100">
        <v>0</v>
      </c>
      <c r="J13" s="69">
        <f t="shared" si="2"/>
        <v>5</v>
      </c>
      <c r="K13" s="103">
        <v>0</v>
      </c>
      <c r="L13" s="106">
        <v>0</v>
      </c>
      <c r="M13" s="72">
        <f>K13+L13</f>
        <v>0</v>
      </c>
      <c r="N13" s="109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97">
        <v>2</v>
      </c>
      <c r="G14" s="97">
        <v>0</v>
      </c>
      <c r="H14" s="69">
        <f t="shared" si="1"/>
        <v>2</v>
      </c>
      <c r="I14" s="100">
        <v>0</v>
      </c>
      <c r="J14" s="69">
        <f t="shared" si="2"/>
        <v>2</v>
      </c>
      <c r="K14" s="103">
        <v>0</v>
      </c>
      <c r="L14" s="106">
        <v>0</v>
      </c>
      <c r="M14" s="72">
        <f t="shared" ref="M14:M22" si="3">K14+L14</f>
        <v>0</v>
      </c>
      <c r="N14" s="109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97">
        <v>1</v>
      </c>
      <c r="G15" s="97">
        <v>0</v>
      </c>
      <c r="H15" s="69">
        <f t="shared" si="1"/>
        <v>1</v>
      </c>
      <c r="I15" s="100">
        <v>0</v>
      </c>
      <c r="J15" s="69">
        <f t="shared" si="2"/>
        <v>1</v>
      </c>
      <c r="K15" s="103">
        <v>0</v>
      </c>
      <c r="L15" s="106">
        <v>0</v>
      </c>
      <c r="M15" s="72">
        <f t="shared" si="3"/>
        <v>0</v>
      </c>
      <c r="N15" s="109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97">
        <v>2</v>
      </c>
      <c r="G16" s="97">
        <v>0</v>
      </c>
      <c r="H16" s="69">
        <f t="shared" si="1"/>
        <v>2</v>
      </c>
      <c r="I16" s="100">
        <v>0</v>
      </c>
      <c r="J16" s="69">
        <f t="shared" si="2"/>
        <v>2</v>
      </c>
      <c r="K16" s="103">
        <v>0</v>
      </c>
      <c r="L16" s="106">
        <v>0</v>
      </c>
      <c r="M16" s="72">
        <f t="shared" si="3"/>
        <v>0</v>
      </c>
      <c r="N16" s="109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97">
        <v>1</v>
      </c>
      <c r="G17" s="97">
        <v>0</v>
      </c>
      <c r="H17" s="69">
        <f t="shared" si="1"/>
        <v>1</v>
      </c>
      <c r="I17" s="100">
        <v>0</v>
      </c>
      <c r="J17" s="69">
        <f t="shared" si="2"/>
        <v>1</v>
      </c>
      <c r="K17" s="103">
        <v>0</v>
      </c>
      <c r="L17" s="106">
        <v>0</v>
      </c>
      <c r="M17" s="72">
        <f t="shared" si="3"/>
        <v>0</v>
      </c>
      <c r="N17" s="109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97">
        <v>0</v>
      </c>
      <c r="G18" s="97">
        <v>0</v>
      </c>
      <c r="H18" s="69">
        <f t="shared" si="1"/>
        <v>0</v>
      </c>
      <c r="I18" s="100">
        <v>0</v>
      </c>
      <c r="J18" s="69">
        <f t="shared" si="2"/>
        <v>0</v>
      </c>
      <c r="K18" s="103">
        <v>0</v>
      </c>
      <c r="L18" s="106">
        <v>0</v>
      </c>
      <c r="M18" s="72">
        <f t="shared" si="3"/>
        <v>0</v>
      </c>
      <c r="N18" s="109">
        <v>0</v>
      </c>
    </row>
    <row r="19" spans="2:14">
      <c r="B19" s="73"/>
      <c r="C19" s="74"/>
      <c r="D19" s="77" t="s">
        <v>12</v>
      </c>
      <c r="E19" s="75">
        <v>4</v>
      </c>
      <c r="F19" s="97">
        <v>0</v>
      </c>
      <c r="G19" s="97">
        <v>0</v>
      </c>
      <c r="H19" s="69">
        <f t="shared" si="1"/>
        <v>0</v>
      </c>
      <c r="I19" s="100">
        <v>0</v>
      </c>
      <c r="J19" s="69">
        <f t="shared" si="2"/>
        <v>0</v>
      </c>
      <c r="K19" s="103">
        <v>0</v>
      </c>
      <c r="L19" s="106">
        <v>0</v>
      </c>
      <c r="M19" s="72">
        <f t="shared" si="3"/>
        <v>0</v>
      </c>
      <c r="N19" s="109">
        <v>0</v>
      </c>
    </row>
    <row r="20" spans="2:14">
      <c r="B20" s="73"/>
      <c r="C20" s="74" t="s">
        <v>1</v>
      </c>
      <c r="D20" s="66"/>
      <c r="E20" s="75">
        <v>3</v>
      </c>
      <c r="F20" s="97">
        <v>0</v>
      </c>
      <c r="G20" s="97">
        <v>5</v>
      </c>
      <c r="H20" s="69">
        <f t="shared" si="1"/>
        <v>5</v>
      </c>
      <c r="I20" s="100">
        <v>0</v>
      </c>
      <c r="J20" s="69">
        <f t="shared" si="2"/>
        <v>5</v>
      </c>
      <c r="K20" s="103">
        <v>0</v>
      </c>
      <c r="L20" s="106">
        <v>0</v>
      </c>
      <c r="M20" s="72">
        <f t="shared" si="3"/>
        <v>0</v>
      </c>
      <c r="N20" s="109">
        <v>0</v>
      </c>
    </row>
    <row r="21" spans="2:14">
      <c r="B21" s="73"/>
      <c r="C21" s="74"/>
      <c r="D21" s="66"/>
      <c r="E21" s="75">
        <v>2</v>
      </c>
      <c r="F21" s="97">
        <v>0</v>
      </c>
      <c r="G21" s="97">
        <v>3</v>
      </c>
      <c r="H21" s="69">
        <f t="shared" si="1"/>
        <v>3</v>
      </c>
      <c r="I21" s="100">
        <v>0</v>
      </c>
      <c r="J21" s="69">
        <f t="shared" si="2"/>
        <v>3</v>
      </c>
      <c r="K21" s="103">
        <v>0</v>
      </c>
      <c r="L21" s="106">
        <v>0</v>
      </c>
      <c r="M21" s="72">
        <f t="shared" si="3"/>
        <v>0</v>
      </c>
      <c r="N21" s="109">
        <v>0</v>
      </c>
    </row>
    <row r="22" spans="2:14">
      <c r="B22" s="78"/>
      <c r="C22" s="76"/>
      <c r="D22" s="66"/>
      <c r="E22" s="79">
        <v>1</v>
      </c>
      <c r="F22" s="97">
        <v>0</v>
      </c>
      <c r="G22" s="97">
        <v>2</v>
      </c>
      <c r="H22" s="69">
        <f t="shared" si="1"/>
        <v>2</v>
      </c>
      <c r="I22" s="100">
        <v>15</v>
      </c>
      <c r="J22" s="69">
        <f t="shared" si="2"/>
        <v>17</v>
      </c>
      <c r="K22" s="103">
        <v>0</v>
      </c>
      <c r="L22" s="106">
        <v>0</v>
      </c>
      <c r="M22" s="72">
        <f t="shared" si="3"/>
        <v>0</v>
      </c>
      <c r="N22" s="109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182</v>
      </c>
      <c r="G23" s="69">
        <f>SUM(G10:G22)</f>
        <v>10</v>
      </c>
      <c r="H23" s="80">
        <f>SUM(H10:H22)</f>
        <v>192</v>
      </c>
      <c r="I23" s="69">
        <f t="shared" ref="I23:N23" si="4">SUM(I10:I22)</f>
        <v>15</v>
      </c>
      <c r="J23" s="80">
        <f>SUM(J10:J22)</f>
        <v>207</v>
      </c>
      <c r="K23" s="81">
        <f>SUM(K10:K22)</f>
        <v>33</v>
      </c>
      <c r="L23" s="81">
        <f>SUM(L10:L22)</f>
        <v>5</v>
      </c>
      <c r="M23" s="69">
        <f t="shared" si="4"/>
        <v>38</v>
      </c>
      <c r="N23" s="69">
        <f t="shared" si="4"/>
        <v>5</v>
      </c>
    </row>
    <row r="24" spans="2:14">
      <c r="B24" s="73"/>
      <c r="C24" s="73"/>
      <c r="D24" s="82"/>
      <c r="E24" s="78">
        <v>13</v>
      </c>
      <c r="F24" s="98">
        <v>261</v>
      </c>
      <c r="G24" s="98">
        <v>0</v>
      </c>
      <c r="H24" s="69">
        <f>F24+G24</f>
        <v>261</v>
      </c>
      <c r="I24" s="101">
        <v>0</v>
      </c>
      <c r="J24" s="69">
        <f t="shared" si="2"/>
        <v>261</v>
      </c>
      <c r="K24" s="104">
        <v>57</v>
      </c>
      <c r="L24" s="107">
        <v>14</v>
      </c>
      <c r="M24" s="83">
        <f t="shared" ref="M24:M36" si="5">K24+L24</f>
        <v>71</v>
      </c>
      <c r="N24" s="110">
        <v>17</v>
      </c>
    </row>
    <row r="25" spans="2:14">
      <c r="B25" s="73"/>
      <c r="C25" s="73" t="s">
        <v>0</v>
      </c>
      <c r="D25" s="82"/>
      <c r="E25" s="75">
        <v>12</v>
      </c>
      <c r="F25" s="98">
        <v>15</v>
      </c>
      <c r="G25" s="98">
        <v>0</v>
      </c>
      <c r="H25" s="69">
        <f t="shared" ref="H25:H50" si="6">F25+G25</f>
        <v>15</v>
      </c>
      <c r="I25" s="101">
        <v>0</v>
      </c>
      <c r="J25" s="69">
        <f t="shared" si="2"/>
        <v>15</v>
      </c>
      <c r="K25" s="104">
        <v>1</v>
      </c>
      <c r="L25" s="107">
        <v>0</v>
      </c>
      <c r="M25" s="83">
        <f t="shared" si="5"/>
        <v>1</v>
      </c>
      <c r="N25" s="110">
        <v>0</v>
      </c>
    </row>
    <row r="26" spans="2:14">
      <c r="B26" s="73" t="s">
        <v>7</v>
      </c>
      <c r="C26" s="78"/>
      <c r="D26" s="82"/>
      <c r="E26" s="75">
        <v>11</v>
      </c>
      <c r="F26" s="98">
        <v>10</v>
      </c>
      <c r="G26" s="98">
        <v>0</v>
      </c>
      <c r="H26" s="69">
        <f t="shared" si="6"/>
        <v>10</v>
      </c>
      <c r="I26" s="101">
        <v>0</v>
      </c>
      <c r="J26" s="69">
        <f t="shared" si="2"/>
        <v>10</v>
      </c>
      <c r="K26" s="104">
        <v>2</v>
      </c>
      <c r="L26" s="107">
        <v>0</v>
      </c>
      <c r="M26" s="83">
        <f t="shared" si="5"/>
        <v>2</v>
      </c>
      <c r="N26" s="110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98">
        <v>11</v>
      </c>
      <c r="G27" s="98">
        <v>0</v>
      </c>
      <c r="H27" s="69">
        <f t="shared" si="6"/>
        <v>11</v>
      </c>
      <c r="I27" s="101">
        <v>0</v>
      </c>
      <c r="J27" s="69">
        <f t="shared" si="2"/>
        <v>11</v>
      </c>
      <c r="K27" s="104">
        <v>0</v>
      </c>
      <c r="L27" s="107">
        <v>0</v>
      </c>
      <c r="M27" s="83">
        <f t="shared" si="5"/>
        <v>0</v>
      </c>
      <c r="N27" s="110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98">
        <v>1</v>
      </c>
      <c r="G28" s="98">
        <v>0</v>
      </c>
      <c r="H28" s="69">
        <f t="shared" si="6"/>
        <v>1</v>
      </c>
      <c r="I28" s="101">
        <v>0</v>
      </c>
      <c r="J28" s="69">
        <f t="shared" si="2"/>
        <v>1</v>
      </c>
      <c r="K28" s="104">
        <v>0</v>
      </c>
      <c r="L28" s="107">
        <v>0</v>
      </c>
      <c r="M28" s="83">
        <f t="shared" si="5"/>
        <v>0</v>
      </c>
      <c r="N28" s="110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98">
        <v>4</v>
      </c>
      <c r="G29" s="98">
        <v>0</v>
      </c>
      <c r="H29" s="69">
        <f t="shared" si="6"/>
        <v>4</v>
      </c>
      <c r="I29" s="101">
        <v>0</v>
      </c>
      <c r="J29" s="69">
        <f t="shared" si="2"/>
        <v>4</v>
      </c>
      <c r="K29" s="104">
        <v>0</v>
      </c>
      <c r="L29" s="107">
        <v>0</v>
      </c>
      <c r="M29" s="83">
        <f t="shared" si="5"/>
        <v>0</v>
      </c>
      <c r="N29" s="110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98">
        <v>3</v>
      </c>
      <c r="G30" s="98">
        <v>0</v>
      </c>
      <c r="H30" s="69">
        <f t="shared" si="6"/>
        <v>3</v>
      </c>
      <c r="I30" s="101">
        <v>0</v>
      </c>
      <c r="J30" s="69">
        <f t="shared" si="2"/>
        <v>3</v>
      </c>
      <c r="K30" s="104">
        <v>0</v>
      </c>
      <c r="L30" s="107">
        <v>0</v>
      </c>
      <c r="M30" s="83">
        <f t="shared" si="5"/>
        <v>0</v>
      </c>
      <c r="N30" s="110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98">
        <v>1</v>
      </c>
      <c r="G31" s="98">
        <v>0</v>
      </c>
      <c r="H31" s="69">
        <f t="shared" si="6"/>
        <v>1</v>
      </c>
      <c r="I31" s="101">
        <v>0</v>
      </c>
      <c r="J31" s="69">
        <f t="shared" si="2"/>
        <v>1</v>
      </c>
      <c r="K31" s="104">
        <v>0</v>
      </c>
      <c r="L31" s="107">
        <v>1</v>
      </c>
      <c r="M31" s="83">
        <f t="shared" si="5"/>
        <v>1</v>
      </c>
      <c r="N31" s="110">
        <v>1</v>
      </c>
    </row>
    <row r="32" spans="2:14">
      <c r="B32" s="73" t="s">
        <v>9</v>
      </c>
      <c r="C32" s="79"/>
      <c r="D32" s="82"/>
      <c r="E32" s="75">
        <v>5</v>
      </c>
      <c r="F32" s="98">
        <v>2</v>
      </c>
      <c r="G32" s="98">
        <v>0</v>
      </c>
      <c r="H32" s="69">
        <f t="shared" si="6"/>
        <v>2</v>
      </c>
      <c r="I32" s="101">
        <v>0</v>
      </c>
      <c r="J32" s="69">
        <f t="shared" si="2"/>
        <v>2</v>
      </c>
      <c r="K32" s="104">
        <v>0</v>
      </c>
      <c r="L32" s="107">
        <v>0</v>
      </c>
      <c r="M32" s="83">
        <f t="shared" si="5"/>
        <v>0</v>
      </c>
      <c r="N32" s="110">
        <v>0</v>
      </c>
    </row>
    <row r="33" spans="2:14">
      <c r="B33" s="73"/>
      <c r="C33" s="73"/>
      <c r="D33" s="82"/>
      <c r="E33" s="75">
        <v>4</v>
      </c>
      <c r="F33" s="98">
        <v>0</v>
      </c>
      <c r="G33" s="98">
        <v>0</v>
      </c>
      <c r="H33" s="69">
        <f t="shared" si="6"/>
        <v>0</v>
      </c>
      <c r="I33" s="101">
        <v>0</v>
      </c>
      <c r="J33" s="69">
        <f t="shared" si="2"/>
        <v>0</v>
      </c>
      <c r="K33" s="104">
        <v>0</v>
      </c>
      <c r="L33" s="107">
        <v>0</v>
      </c>
      <c r="M33" s="83">
        <f t="shared" si="5"/>
        <v>0</v>
      </c>
      <c r="N33" s="110">
        <v>0</v>
      </c>
    </row>
    <row r="34" spans="2:14">
      <c r="B34" s="73"/>
      <c r="C34" s="73" t="s">
        <v>1</v>
      </c>
      <c r="D34" s="82"/>
      <c r="E34" s="75">
        <v>3</v>
      </c>
      <c r="F34" s="98">
        <v>0</v>
      </c>
      <c r="G34" s="98">
        <v>0</v>
      </c>
      <c r="H34" s="69">
        <f t="shared" si="6"/>
        <v>0</v>
      </c>
      <c r="I34" s="101">
        <v>0</v>
      </c>
      <c r="J34" s="69">
        <f t="shared" si="2"/>
        <v>0</v>
      </c>
      <c r="K34" s="104">
        <v>0</v>
      </c>
      <c r="L34" s="107">
        <v>0</v>
      </c>
      <c r="M34" s="83">
        <f t="shared" si="5"/>
        <v>0</v>
      </c>
      <c r="N34" s="110">
        <v>0</v>
      </c>
    </row>
    <row r="35" spans="2:14">
      <c r="B35" s="73"/>
      <c r="C35" s="73"/>
      <c r="D35" s="82"/>
      <c r="E35" s="75">
        <v>2</v>
      </c>
      <c r="F35" s="98">
        <v>0</v>
      </c>
      <c r="G35" s="98">
        <v>4</v>
      </c>
      <c r="H35" s="69">
        <f t="shared" si="6"/>
        <v>4</v>
      </c>
      <c r="I35" s="101">
        <v>0</v>
      </c>
      <c r="J35" s="69">
        <f t="shared" si="2"/>
        <v>4</v>
      </c>
      <c r="K35" s="104">
        <v>0</v>
      </c>
      <c r="L35" s="107">
        <v>1</v>
      </c>
      <c r="M35" s="83">
        <f t="shared" si="5"/>
        <v>1</v>
      </c>
      <c r="N35" s="110">
        <v>2</v>
      </c>
    </row>
    <row r="36" spans="2:14">
      <c r="B36" s="78"/>
      <c r="C36" s="78"/>
      <c r="D36" s="82"/>
      <c r="E36" s="79">
        <v>1</v>
      </c>
      <c r="F36" s="98">
        <v>0</v>
      </c>
      <c r="G36" s="98">
        <v>12</v>
      </c>
      <c r="H36" s="69">
        <f t="shared" si="6"/>
        <v>12</v>
      </c>
      <c r="I36" s="101">
        <v>7</v>
      </c>
      <c r="J36" s="69">
        <f>H36+I36</f>
        <v>19</v>
      </c>
      <c r="K36" s="104">
        <v>0</v>
      </c>
      <c r="L36" s="107">
        <v>0</v>
      </c>
      <c r="M36" s="83">
        <f t="shared" si="5"/>
        <v>0</v>
      </c>
      <c r="N36" s="110">
        <v>0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308</v>
      </c>
      <c r="G37" s="69">
        <f t="shared" si="7"/>
        <v>16</v>
      </c>
      <c r="H37" s="85">
        <f t="shared" si="7"/>
        <v>324</v>
      </c>
      <c r="I37" s="86">
        <f t="shared" si="7"/>
        <v>7</v>
      </c>
      <c r="J37" s="80">
        <f t="shared" si="7"/>
        <v>331</v>
      </c>
      <c r="K37" s="81">
        <f t="shared" si="7"/>
        <v>60</v>
      </c>
      <c r="L37" s="69">
        <f t="shared" si="7"/>
        <v>16</v>
      </c>
      <c r="M37" s="80">
        <f t="shared" si="7"/>
        <v>76</v>
      </c>
      <c r="N37" s="81">
        <f t="shared" si="7"/>
        <v>20</v>
      </c>
    </row>
    <row r="38" spans="2:14">
      <c r="B38" s="79"/>
      <c r="C38" s="79"/>
      <c r="D38" s="87"/>
      <c r="E38" s="75">
        <v>13</v>
      </c>
      <c r="F38" s="99">
        <v>1</v>
      </c>
      <c r="G38" s="99">
        <v>0</v>
      </c>
      <c r="H38" s="69">
        <f t="shared" si="6"/>
        <v>1</v>
      </c>
      <c r="I38" s="102">
        <v>0</v>
      </c>
      <c r="J38" s="69">
        <f t="shared" si="2"/>
        <v>1</v>
      </c>
      <c r="K38" s="105">
        <v>1</v>
      </c>
      <c r="L38" s="108">
        <v>0</v>
      </c>
      <c r="M38" s="83">
        <f>K38+L38</f>
        <v>1</v>
      </c>
      <c r="N38" s="111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99">
        <v>0</v>
      </c>
      <c r="G39" s="99">
        <v>0</v>
      </c>
      <c r="H39" s="69">
        <f t="shared" si="6"/>
        <v>0</v>
      </c>
      <c r="I39" s="102">
        <v>0</v>
      </c>
      <c r="J39" s="69">
        <f t="shared" si="2"/>
        <v>0</v>
      </c>
      <c r="K39" s="105">
        <v>0</v>
      </c>
      <c r="L39" s="108">
        <v>0</v>
      </c>
      <c r="M39" s="83">
        <f t="shared" ref="M39:M50" si="8">K39+L39</f>
        <v>0</v>
      </c>
      <c r="N39" s="111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99">
        <v>0</v>
      </c>
      <c r="G40" s="99">
        <v>0</v>
      </c>
      <c r="H40" s="69">
        <f t="shared" si="6"/>
        <v>0</v>
      </c>
      <c r="I40" s="102">
        <v>0</v>
      </c>
      <c r="J40" s="69">
        <f t="shared" si="2"/>
        <v>0</v>
      </c>
      <c r="K40" s="105">
        <v>0</v>
      </c>
      <c r="L40" s="108">
        <v>0</v>
      </c>
      <c r="M40" s="83">
        <f t="shared" si="8"/>
        <v>0</v>
      </c>
      <c r="N40" s="111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99">
        <v>0</v>
      </c>
      <c r="G41" s="99">
        <v>0</v>
      </c>
      <c r="H41" s="69">
        <f t="shared" si="6"/>
        <v>0</v>
      </c>
      <c r="I41" s="102">
        <v>0</v>
      </c>
      <c r="J41" s="69">
        <f t="shared" si="2"/>
        <v>0</v>
      </c>
      <c r="K41" s="105">
        <v>0</v>
      </c>
      <c r="L41" s="108">
        <v>0</v>
      </c>
      <c r="M41" s="83">
        <f t="shared" si="8"/>
        <v>0</v>
      </c>
      <c r="N41" s="111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99">
        <v>0</v>
      </c>
      <c r="G42" s="99">
        <v>0</v>
      </c>
      <c r="H42" s="69">
        <f t="shared" si="6"/>
        <v>0</v>
      </c>
      <c r="I42" s="102">
        <v>0</v>
      </c>
      <c r="J42" s="69">
        <f t="shared" si="2"/>
        <v>0</v>
      </c>
      <c r="K42" s="105">
        <v>0</v>
      </c>
      <c r="L42" s="108">
        <v>0</v>
      </c>
      <c r="M42" s="83">
        <f t="shared" si="8"/>
        <v>0</v>
      </c>
      <c r="N42" s="111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99">
        <v>0</v>
      </c>
      <c r="G43" s="99">
        <v>0</v>
      </c>
      <c r="H43" s="69">
        <f t="shared" si="6"/>
        <v>0</v>
      </c>
      <c r="I43" s="102">
        <v>0</v>
      </c>
      <c r="J43" s="69">
        <f t="shared" si="2"/>
        <v>0</v>
      </c>
      <c r="K43" s="105">
        <v>0</v>
      </c>
      <c r="L43" s="108">
        <v>0</v>
      </c>
      <c r="M43" s="83">
        <f t="shared" si="8"/>
        <v>0</v>
      </c>
      <c r="N43" s="111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99">
        <v>0</v>
      </c>
      <c r="G44" s="99">
        <v>0</v>
      </c>
      <c r="H44" s="69">
        <f t="shared" si="6"/>
        <v>0</v>
      </c>
      <c r="I44" s="102">
        <v>0</v>
      </c>
      <c r="J44" s="69">
        <f t="shared" si="2"/>
        <v>0</v>
      </c>
      <c r="K44" s="105">
        <v>0</v>
      </c>
      <c r="L44" s="108">
        <v>0</v>
      </c>
      <c r="M44" s="83">
        <f t="shared" si="8"/>
        <v>0</v>
      </c>
      <c r="N44" s="111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99">
        <v>0</v>
      </c>
      <c r="G45" s="99">
        <v>0</v>
      </c>
      <c r="H45" s="69">
        <f t="shared" si="6"/>
        <v>0</v>
      </c>
      <c r="I45" s="102">
        <v>0</v>
      </c>
      <c r="J45" s="69">
        <f t="shared" si="2"/>
        <v>0</v>
      </c>
      <c r="K45" s="105">
        <v>0</v>
      </c>
      <c r="L45" s="108">
        <v>0</v>
      </c>
      <c r="M45" s="83">
        <f t="shared" si="8"/>
        <v>0</v>
      </c>
      <c r="N45" s="111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99">
        <v>0</v>
      </c>
      <c r="G46" s="99">
        <v>0</v>
      </c>
      <c r="H46" s="69">
        <f t="shared" si="6"/>
        <v>0</v>
      </c>
      <c r="I46" s="102">
        <v>0</v>
      </c>
      <c r="J46" s="69">
        <f t="shared" si="2"/>
        <v>0</v>
      </c>
      <c r="K46" s="105">
        <v>0</v>
      </c>
      <c r="L46" s="108">
        <v>0</v>
      </c>
      <c r="M46" s="83">
        <f t="shared" si="8"/>
        <v>0</v>
      </c>
      <c r="N46" s="111">
        <v>0</v>
      </c>
    </row>
    <row r="47" spans="2:14">
      <c r="B47" s="73"/>
      <c r="C47" s="73"/>
      <c r="D47" s="82" t="s">
        <v>7</v>
      </c>
      <c r="E47" s="75">
        <v>4</v>
      </c>
      <c r="F47" s="99">
        <v>0</v>
      </c>
      <c r="G47" s="99">
        <v>0</v>
      </c>
      <c r="H47" s="69">
        <f t="shared" si="6"/>
        <v>0</v>
      </c>
      <c r="I47" s="102">
        <v>0</v>
      </c>
      <c r="J47" s="69">
        <f t="shared" si="2"/>
        <v>0</v>
      </c>
      <c r="K47" s="105">
        <v>0</v>
      </c>
      <c r="L47" s="108">
        <v>0</v>
      </c>
      <c r="M47" s="83">
        <f t="shared" si="8"/>
        <v>0</v>
      </c>
      <c r="N47" s="111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99">
        <v>0</v>
      </c>
      <c r="G48" s="99">
        <v>0</v>
      </c>
      <c r="H48" s="69">
        <f t="shared" si="6"/>
        <v>0</v>
      </c>
      <c r="I48" s="102">
        <v>0</v>
      </c>
      <c r="J48" s="69">
        <f t="shared" si="2"/>
        <v>0</v>
      </c>
      <c r="K48" s="105">
        <v>0</v>
      </c>
      <c r="L48" s="108">
        <v>0</v>
      </c>
      <c r="M48" s="83">
        <f t="shared" si="8"/>
        <v>0</v>
      </c>
      <c r="N48" s="111">
        <v>0</v>
      </c>
    </row>
    <row r="49" spans="2:14">
      <c r="B49" s="73"/>
      <c r="C49" s="73"/>
      <c r="D49" s="82" t="s">
        <v>3</v>
      </c>
      <c r="E49" s="75">
        <v>2</v>
      </c>
      <c r="F49" s="99">
        <v>0</v>
      </c>
      <c r="G49" s="99">
        <v>0</v>
      </c>
      <c r="H49" s="69">
        <f t="shared" si="6"/>
        <v>0</v>
      </c>
      <c r="I49" s="102">
        <v>0</v>
      </c>
      <c r="J49" s="69">
        <f t="shared" si="2"/>
        <v>0</v>
      </c>
      <c r="K49" s="105">
        <v>0</v>
      </c>
      <c r="L49" s="108">
        <v>0</v>
      </c>
      <c r="M49" s="83">
        <f t="shared" si="8"/>
        <v>0</v>
      </c>
      <c r="N49" s="111">
        <v>0</v>
      </c>
    </row>
    <row r="50" spans="2:14">
      <c r="B50" s="78"/>
      <c r="C50" s="82"/>
      <c r="D50" s="78"/>
      <c r="E50" s="79">
        <v>1</v>
      </c>
      <c r="F50" s="99">
        <v>0</v>
      </c>
      <c r="G50" s="99">
        <v>0</v>
      </c>
      <c r="H50" s="88">
        <f t="shared" si="6"/>
        <v>0</v>
      </c>
      <c r="I50" s="102">
        <v>2</v>
      </c>
      <c r="J50" s="88">
        <f t="shared" si="2"/>
        <v>2</v>
      </c>
      <c r="K50" s="105">
        <v>0</v>
      </c>
      <c r="L50" s="108">
        <v>0</v>
      </c>
      <c r="M50" s="89">
        <f t="shared" si="8"/>
        <v>0</v>
      </c>
      <c r="N50" s="111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1</v>
      </c>
      <c r="G51" s="69">
        <f t="shared" si="9"/>
        <v>0</v>
      </c>
      <c r="H51" s="69">
        <f t="shared" si="9"/>
        <v>1</v>
      </c>
      <c r="I51" s="69">
        <f t="shared" si="9"/>
        <v>2</v>
      </c>
      <c r="J51" s="69">
        <f t="shared" si="9"/>
        <v>3</v>
      </c>
      <c r="K51" s="69">
        <f t="shared" si="9"/>
        <v>1</v>
      </c>
      <c r="L51" s="69">
        <f t="shared" si="9"/>
        <v>0</v>
      </c>
      <c r="M51" s="69">
        <f t="shared" si="9"/>
        <v>1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491</v>
      </c>
      <c r="G53" s="90">
        <f t="shared" ref="G53:J53" si="10">+G23+G37+G51+G52</f>
        <v>26</v>
      </c>
      <c r="H53" s="90">
        <f t="shared" si="10"/>
        <v>517</v>
      </c>
      <c r="I53" s="90">
        <f t="shared" si="10"/>
        <v>24</v>
      </c>
      <c r="J53" s="90">
        <f t="shared" si="10"/>
        <v>541</v>
      </c>
      <c r="K53" s="90">
        <f>+K23+K37+K51+K52</f>
        <v>94</v>
      </c>
      <c r="L53" s="90">
        <f t="shared" ref="L53:N53" si="11">+L23+L37+L51+L52</f>
        <v>21</v>
      </c>
      <c r="M53" s="90">
        <f t="shared" si="11"/>
        <v>115</v>
      </c>
      <c r="N53" s="90">
        <f t="shared" si="11"/>
        <v>25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S44" sqref="S44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65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230">
        <v>93</v>
      </c>
      <c r="G10" s="230">
        <v>0</v>
      </c>
      <c r="H10" s="69">
        <f>F10+G10</f>
        <v>93</v>
      </c>
      <c r="I10" s="234">
        <v>0</v>
      </c>
      <c r="J10" s="69">
        <f>H10+I10</f>
        <v>93</v>
      </c>
      <c r="K10" s="236">
        <v>42</v>
      </c>
      <c r="L10" s="236">
        <v>5</v>
      </c>
      <c r="M10" s="72">
        <f t="shared" ref="M10:M12" si="0">K10+L10</f>
        <v>47</v>
      </c>
      <c r="N10" s="238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230">
        <v>8</v>
      </c>
      <c r="G11" s="230">
        <v>0</v>
      </c>
      <c r="H11" s="69">
        <f t="shared" ref="H11:H22" si="1">F11+G11</f>
        <v>8</v>
      </c>
      <c r="I11" s="234">
        <v>0</v>
      </c>
      <c r="J11" s="69">
        <f t="shared" ref="J11:J50" si="2">H11+I11</f>
        <v>8</v>
      </c>
      <c r="K11" s="236">
        <v>0</v>
      </c>
      <c r="L11" s="236">
        <v>0</v>
      </c>
      <c r="M11" s="72">
        <f t="shared" si="0"/>
        <v>0</v>
      </c>
      <c r="N11" s="238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30">
        <v>8</v>
      </c>
      <c r="G12" s="230">
        <v>0</v>
      </c>
      <c r="H12" s="69">
        <f t="shared" si="1"/>
        <v>8</v>
      </c>
      <c r="I12" s="234">
        <v>0</v>
      </c>
      <c r="J12" s="69">
        <f t="shared" si="2"/>
        <v>8</v>
      </c>
      <c r="K12" s="236">
        <v>0</v>
      </c>
      <c r="L12" s="236">
        <v>0</v>
      </c>
      <c r="M12" s="72">
        <f t="shared" si="0"/>
        <v>0</v>
      </c>
      <c r="N12" s="238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30">
        <v>6</v>
      </c>
      <c r="G13" s="230">
        <v>0</v>
      </c>
      <c r="H13" s="69">
        <f t="shared" si="1"/>
        <v>6</v>
      </c>
      <c r="I13" s="234">
        <v>0</v>
      </c>
      <c r="J13" s="69">
        <f t="shared" si="2"/>
        <v>6</v>
      </c>
      <c r="K13" s="236">
        <v>0</v>
      </c>
      <c r="L13" s="236">
        <v>0</v>
      </c>
      <c r="M13" s="72">
        <f>K13+L13</f>
        <v>0</v>
      </c>
      <c r="N13" s="238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30">
        <v>1</v>
      </c>
      <c r="G14" s="230">
        <v>0</v>
      </c>
      <c r="H14" s="69">
        <f t="shared" si="1"/>
        <v>1</v>
      </c>
      <c r="I14" s="234">
        <v>0</v>
      </c>
      <c r="J14" s="69">
        <f t="shared" si="2"/>
        <v>1</v>
      </c>
      <c r="K14" s="236">
        <v>0</v>
      </c>
      <c r="L14" s="236">
        <v>0</v>
      </c>
      <c r="M14" s="72">
        <f t="shared" ref="M14:M22" si="3">K14+L14</f>
        <v>0</v>
      </c>
      <c r="N14" s="238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30">
        <v>1</v>
      </c>
      <c r="G15" s="230">
        <v>0</v>
      </c>
      <c r="H15" s="69">
        <f t="shared" si="1"/>
        <v>1</v>
      </c>
      <c r="I15" s="234">
        <v>0</v>
      </c>
      <c r="J15" s="69">
        <f t="shared" si="2"/>
        <v>1</v>
      </c>
      <c r="K15" s="236">
        <v>0</v>
      </c>
      <c r="L15" s="236">
        <v>0</v>
      </c>
      <c r="M15" s="72">
        <f t="shared" si="3"/>
        <v>0</v>
      </c>
      <c r="N15" s="238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30">
        <v>0</v>
      </c>
      <c r="G16" s="230">
        <v>0</v>
      </c>
      <c r="H16" s="69">
        <f t="shared" si="1"/>
        <v>0</v>
      </c>
      <c r="I16" s="234">
        <v>0</v>
      </c>
      <c r="J16" s="69">
        <f t="shared" si="2"/>
        <v>0</v>
      </c>
      <c r="K16" s="236">
        <v>0</v>
      </c>
      <c r="L16" s="236">
        <v>0</v>
      </c>
      <c r="M16" s="72">
        <f t="shared" si="3"/>
        <v>0</v>
      </c>
      <c r="N16" s="238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30">
        <v>3</v>
      </c>
      <c r="G17" s="230">
        <v>0</v>
      </c>
      <c r="H17" s="69">
        <f t="shared" si="1"/>
        <v>3</v>
      </c>
      <c r="I17" s="234">
        <v>0</v>
      </c>
      <c r="J17" s="69">
        <f t="shared" si="2"/>
        <v>3</v>
      </c>
      <c r="K17" s="236">
        <v>0</v>
      </c>
      <c r="L17" s="236">
        <v>0</v>
      </c>
      <c r="M17" s="72">
        <f t="shared" si="3"/>
        <v>0</v>
      </c>
      <c r="N17" s="238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30">
        <v>0</v>
      </c>
      <c r="G18" s="230">
        <v>0</v>
      </c>
      <c r="H18" s="69">
        <f t="shared" si="1"/>
        <v>0</v>
      </c>
      <c r="I18" s="234">
        <v>0</v>
      </c>
      <c r="J18" s="69">
        <f t="shared" si="2"/>
        <v>0</v>
      </c>
      <c r="K18" s="236">
        <v>0</v>
      </c>
      <c r="L18" s="236">
        <v>0</v>
      </c>
      <c r="M18" s="72">
        <f t="shared" si="3"/>
        <v>0</v>
      </c>
      <c r="N18" s="238">
        <v>0</v>
      </c>
    </row>
    <row r="19" spans="2:14">
      <c r="B19" s="73"/>
      <c r="C19" s="74"/>
      <c r="D19" s="77" t="s">
        <v>12</v>
      </c>
      <c r="E19" s="75">
        <v>4</v>
      </c>
      <c r="F19" s="230">
        <v>1</v>
      </c>
      <c r="G19" s="230">
        <v>0</v>
      </c>
      <c r="H19" s="69">
        <f t="shared" si="1"/>
        <v>1</v>
      </c>
      <c r="I19" s="234">
        <v>0</v>
      </c>
      <c r="J19" s="69">
        <f t="shared" si="2"/>
        <v>1</v>
      </c>
      <c r="K19" s="236">
        <v>0</v>
      </c>
      <c r="L19" s="236">
        <v>0</v>
      </c>
      <c r="M19" s="72">
        <f t="shared" si="3"/>
        <v>0</v>
      </c>
      <c r="N19" s="238">
        <v>0</v>
      </c>
    </row>
    <row r="20" spans="2:14">
      <c r="B20" s="73"/>
      <c r="C20" s="74" t="s">
        <v>1</v>
      </c>
      <c r="D20" s="66"/>
      <c r="E20" s="75">
        <v>3</v>
      </c>
      <c r="F20" s="230">
        <v>0</v>
      </c>
      <c r="G20" s="230">
        <v>10</v>
      </c>
      <c r="H20" s="69">
        <f t="shared" si="1"/>
        <v>10</v>
      </c>
      <c r="I20" s="234">
        <v>0</v>
      </c>
      <c r="J20" s="69">
        <f t="shared" si="2"/>
        <v>10</v>
      </c>
      <c r="K20" s="236">
        <v>0</v>
      </c>
      <c r="L20" s="236">
        <v>0</v>
      </c>
      <c r="M20" s="72">
        <f t="shared" si="3"/>
        <v>0</v>
      </c>
      <c r="N20" s="238">
        <v>0</v>
      </c>
    </row>
    <row r="21" spans="2:14">
      <c r="B21" s="73"/>
      <c r="C21" s="74"/>
      <c r="D21" s="66"/>
      <c r="E21" s="75">
        <v>2</v>
      </c>
      <c r="F21" s="230">
        <v>0</v>
      </c>
      <c r="G21" s="230">
        <v>3</v>
      </c>
      <c r="H21" s="69">
        <f t="shared" si="1"/>
        <v>3</v>
      </c>
      <c r="I21" s="234">
        <v>0</v>
      </c>
      <c r="J21" s="69">
        <f t="shared" si="2"/>
        <v>3</v>
      </c>
      <c r="K21" s="236">
        <v>0</v>
      </c>
      <c r="L21" s="236">
        <v>0</v>
      </c>
      <c r="M21" s="72">
        <f t="shared" si="3"/>
        <v>0</v>
      </c>
      <c r="N21" s="238">
        <v>0</v>
      </c>
    </row>
    <row r="22" spans="2:14">
      <c r="B22" s="78"/>
      <c r="C22" s="76"/>
      <c r="D22" s="66"/>
      <c r="E22" s="79">
        <v>1</v>
      </c>
      <c r="F22" s="230">
        <v>0</v>
      </c>
      <c r="G22" s="230">
        <v>0</v>
      </c>
      <c r="H22" s="69">
        <f t="shared" si="1"/>
        <v>0</v>
      </c>
      <c r="I22" s="234">
        <v>8</v>
      </c>
      <c r="J22" s="69">
        <f t="shared" si="2"/>
        <v>8</v>
      </c>
      <c r="K22" s="236">
        <v>0</v>
      </c>
      <c r="L22" s="236">
        <v>0</v>
      </c>
      <c r="M22" s="72">
        <f t="shared" si="3"/>
        <v>0</v>
      </c>
      <c r="N22" s="238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121</v>
      </c>
      <c r="G23" s="69">
        <f>SUM(G10:G22)</f>
        <v>13</v>
      </c>
      <c r="H23" s="80">
        <f>SUM(H10:H22)</f>
        <v>134</v>
      </c>
      <c r="I23" s="69">
        <f t="shared" ref="I23:N23" si="4">SUM(I10:I22)</f>
        <v>8</v>
      </c>
      <c r="J23" s="80">
        <f>SUM(J10:J22)</f>
        <v>142</v>
      </c>
      <c r="K23" s="81">
        <f>SUM(K10:K22)</f>
        <v>42</v>
      </c>
      <c r="L23" s="81">
        <f>SUM(L10:L22)</f>
        <v>5</v>
      </c>
      <c r="M23" s="69">
        <f t="shared" si="4"/>
        <v>47</v>
      </c>
      <c r="N23" s="69">
        <f t="shared" si="4"/>
        <v>10</v>
      </c>
    </row>
    <row r="24" spans="2:14">
      <c r="B24" s="73"/>
      <c r="C24" s="73"/>
      <c r="D24" s="82"/>
      <c r="E24" s="78">
        <v>13</v>
      </c>
      <c r="F24" s="231">
        <v>204</v>
      </c>
      <c r="G24" s="231">
        <v>0</v>
      </c>
      <c r="H24" s="69">
        <f>F24+G24</f>
        <v>204</v>
      </c>
      <c r="I24" s="235">
        <v>0</v>
      </c>
      <c r="J24" s="69">
        <f t="shared" si="2"/>
        <v>204</v>
      </c>
      <c r="K24" s="237">
        <v>49</v>
      </c>
      <c r="L24" s="237">
        <v>17</v>
      </c>
      <c r="M24" s="83">
        <f t="shared" ref="M24:M36" si="5">K24+L24</f>
        <v>66</v>
      </c>
      <c r="N24" s="239">
        <v>20</v>
      </c>
    </row>
    <row r="25" spans="2:14">
      <c r="B25" s="73"/>
      <c r="C25" s="73" t="s">
        <v>0</v>
      </c>
      <c r="D25" s="82"/>
      <c r="E25" s="75">
        <v>12</v>
      </c>
      <c r="F25" s="231">
        <v>3</v>
      </c>
      <c r="G25" s="231">
        <v>0</v>
      </c>
      <c r="H25" s="69">
        <f t="shared" ref="H25:H50" si="6">F25+G25</f>
        <v>3</v>
      </c>
      <c r="I25" s="235">
        <v>0</v>
      </c>
      <c r="J25" s="69">
        <f t="shared" si="2"/>
        <v>3</v>
      </c>
      <c r="K25" s="237">
        <v>0</v>
      </c>
      <c r="L25" s="237">
        <v>0</v>
      </c>
      <c r="M25" s="83">
        <f t="shared" si="5"/>
        <v>0</v>
      </c>
      <c r="N25" s="239">
        <v>0</v>
      </c>
    </row>
    <row r="26" spans="2:14">
      <c r="B26" s="73" t="s">
        <v>7</v>
      </c>
      <c r="C26" s="78"/>
      <c r="D26" s="82"/>
      <c r="E26" s="75">
        <v>11</v>
      </c>
      <c r="F26" s="231">
        <v>9</v>
      </c>
      <c r="G26" s="231">
        <v>0</v>
      </c>
      <c r="H26" s="69">
        <f t="shared" si="6"/>
        <v>9</v>
      </c>
      <c r="I26" s="235">
        <v>0</v>
      </c>
      <c r="J26" s="69">
        <f t="shared" si="2"/>
        <v>9</v>
      </c>
      <c r="K26" s="237">
        <v>0</v>
      </c>
      <c r="L26" s="237">
        <v>0</v>
      </c>
      <c r="M26" s="83">
        <f t="shared" si="5"/>
        <v>0</v>
      </c>
      <c r="N26" s="239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31">
        <v>6</v>
      </c>
      <c r="G27" s="231">
        <v>0</v>
      </c>
      <c r="H27" s="69">
        <f t="shared" si="6"/>
        <v>6</v>
      </c>
      <c r="I27" s="235">
        <v>0</v>
      </c>
      <c r="J27" s="69">
        <f t="shared" si="2"/>
        <v>6</v>
      </c>
      <c r="K27" s="237">
        <v>0</v>
      </c>
      <c r="L27" s="237">
        <v>1</v>
      </c>
      <c r="M27" s="83">
        <f t="shared" si="5"/>
        <v>1</v>
      </c>
      <c r="N27" s="239">
        <v>2</v>
      </c>
    </row>
    <row r="28" spans="2:14">
      <c r="B28" s="73" t="s">
        <v>0</v>
      </c>
      <c r="C28" s="73"/>
      <c r="D28" s="82" t="s">
        <v>8</v>
      </c>
      <c r="E28" s="75">
        <v>9</v>
      </c>
      <c r="F28" s="231">
        <v>1</v>
      </c>
      <c r="G28" s="231">
        <v>0</v>
      </c>
      <c r="H28" s="69">
        <f t="shared" si="6"/>
        <v>1</v>
      </c>
      <c r="I28" s="235">
        <v>0</v>
      </c>
      <c r="J28" s="69">
        <f t="shared" si="2"/>
        <v>1</v>
      </c>
      <c r="K28" s="237">
        <v>0</v>
      </c>
      <c r="L28" s="237">
        <v>0</v>
      </c>
      <c r="M28" s="83">
        <f t="shared" si="5"/>
        <v>0</v>
      </c>
      <c r="N28" s="239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31">
        <v>1</v>
      </c>
      <c r="G29" s="231">
        <v>0</v>
      </c>
      <c r="H29" s="69">
        <f t="shared" si="6"/>
        <v>1</v>
      </c>
      <c r="I29" s="235">
        <v>0</v>
      </c>
      <c r="J29" s="69">
        <f t="shared" si="2"/>
        <v>1</v>
      </c>
      <c r="K29" s="237">
        <v>0</v>
      </c>
      <c r="L29" s="237">
        <v>0</v>
      </c>
      <c r="M29" s="83">
        <f t="shared" si="5"/>
        <v>0</v>
      </c>
      <c r="N29" s="239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31">
        <v>3</v>
      </c>
      <c r="G30" s="231">
        <v>0</v>
      </c>
      <c r="H30" s="69">
        <f t="shared" si="6"/>
        <v>3</v>
      </c>
      <c r="I30" s="235">
        <v>0</v>
      </c>
      <c r="J30" s="69">
        <f t="shared" si="2"/>
        <v>3</v>
      </c>
      <c r="K30" s="237">
        <v>0</v>
      </c>
      <c r="L30" s="237">
        <v>0</v>
      </c>
      <c r="M30" s="83">
        <f t="shared" si="5"/>
        <v>0</v>
      </c>
      <c r="N30" s="239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31">
        <v>0</v>
      </c>
      <c r="G31" s="231">
        <v>0</v>
      </c>
      <c r="H31" s="69">
        <f t="shared" si="6"/>
        <v>0</v>
      </c>
      <c r="I31" s="235">
        <v>0</v>
      </c>
      <c r="J31" s="69">
        <f t="shared" si="2"/>
        <v>0</v>
      </c>
      <c r="K31" s="237">
        <v>0</v>
      </c>
      <c r="L31" s="237">
        <v>0</v>
      </c>
      <c r="M31" s="83">
        <f t="shared" si="5"/>
        <v>0</v>
      </c>
      <c r="N31" s="239">
        <v>0</v>
      </c>
    </row>
    <row r="32" spans="2:14">
      <c r="B32" s="73" t="s">
        <v>9</v>
      </c>
      <c r="C32" s="79"/>
      <c r="D32" s="82"/>
      <c r="E32" s="75">
        <v>5</v>
      </c>
      <c r="F32" s="231">
        <v>0</v>
      </c>
      <c r="G32" s="231">
        <v>0</v>
      </c>
      <c r="H32" s="69">
        <f t="shared" si="6"/>
        <v>0</v>
      </c>
      <c r="I32" s="235">
        <v>0</v>
      </c>
      <c r="J32" s="69">
        <f t="shared" si="2"/>
        <v>0</v>
      </c>
      <c r="K32" s="237">
        <v>0</v>
      </c>
      <c r="L32" s="237">
        <v>0</v>
      </c>
      <c r="M32" s="83">
        <f t="shared" si="5"/>
        <v>0</v>
      </c>
      <c r="N32" s="239">
        <v>0</v>
      </c>
    </row>
    <row r="33" spans="2:14">
      <c r="B33" s="73"/>
      <c r="C33" s="73"/>
      <c r="D33" s="82"/>
      <c r="E33" s="75">
        <v>4</v>
      </c>
      <c r="F33" s="231">
        <v>1</v>
      </c>
      <c r="G33" s="231">
        <v>0</v>
      </c>
      <c r="H33" s="69">
        <f t="shared" si="6"/>
        <v>1</v>
      </c>
      <c r="I33" s="235">
        <v>0</v>
      </c>
      <c r="J33" s="69">
        <f t="shared" si="2"/>
        <v>1</v>
      </c>
      <c r="K33" s="237">
        <v>0</v>
      </c>
      <c r="L33" s="237">
        <v>0</v>
      </c>
      <c r="M33" s="83">
        <f t="shared" si="5"/>
        <v>0</v>
      </c>
      <c r="N33" s="239">
        <v>0</v>
      </c>
    </row>
    <row r="34" spans="2:14">
      <c r="B34" s="73"/>
      <c r="C34" s="73" t="s">
        <v>1</v>
      </c>
      <c r="D34" s="82"/>
      <c r="E34" s="75">
        <v>3</v>
      </c>
      <c r="F34" s="231">
        <v>0</v>
      </c>
      <c r="G34" s="231">
        <v>14</v>
      </c>
      <c r="H34" s="69">
        <f t="shared" si="6"/>
        <v>14</v>
      </c>
      <c r="I34" s="235">
        <v>0</v>
      </c>
      <c r="J34" s="69">
        <f t="shared" si="2"/>
        <v>14</v>
      </c>
      <c r="K34" s="237">
        <v>0</v>
      </c>
      <c r="L34" s="237">
        <v>0</v>
      </c>
      <c r="M34" s="83">
        <f t="shared" si="5"/>
        <v>0</v>
      </c>
      <c r="N34" s="239">
        <v>0</v>
      </c>
    </row>
    <row r="35" spans="2:14">
      <c r="B35" s="73"/>
      <c r="C35" s="73"/>
      <c r="D35" s="82"/>
      <c r="E35" s="75">
        <v>2</v>
      </c>
      <c r="F35" s="231">
        <v>0</v>
      </c>
      <c r="G35" s="231">
        <v>10</v>
      </c>
      <c r="H35" s="69">
        <f t="shared" si="6"/>
        <v>10</v>
      </c>
      <c r="I35" s="235">
        <v>0</v>
      </c>
      <c r="J35" s="69">
        <f t="shared" si="2"/>
        <v>10</v>
      </c>
      <c r="K35" s="237">
        <v>0</v>
      </c>
      <c r="L35" s="237">
        <v>0</v>
      </c>
      <c r="M35" s="83">
        <f t="shared" si="5"/>
        <v>0</v>
      </c>
      <c r="N35" s="239">
        <v>0</v>
      </c>
    </row>
    <row r="36" spans="2:14">
      <c r="B36" s="78"/>
      <c r="C36" s="78"/>
      <c r="D36" s="82"/>
      <c r="E36" s="79">
        <v>1</v>
      </c>
      <c r="F36" s="231">
        <v>0</v>
      </c>
      <c r="G36" s="231">
        <v>6</v>
      </c>
      <c r="H36" s="69">
        <f t="shared" si="6"/>
        <v>6</v>
      </c>
      <c r="I36" s="235">
        <v>16</v>
      </c>
      <c r="J36" s="69">
        <f>H36+I36</f>
        <v>22</v>
      </c>
      <c r="K36" s="237">
        <v>0</v>
      </c>
      <c r="L36" s="237">
        <v>0</v>
      </c>
      <c r="M36" s="83">
        <f t="shared" si="5"/>
        <v>0</v>
      </c>
      <c r="N36" s="239">
        <v>0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228</v>
      </c>
      <c r="G37" s="69">
        <f t="shared" si="7"/>
        <v>30</v>
      </c>
      <c r="H37" s="85">
        <f t="shared" si="7"/>
        <v>258</v>
      </c>
      <c r="I37" s="86">
        <f t="shared" si="7"/>
        <v>16</v>
      </c>
      <c r="J37" s="80">
        <f t="shared" si="7"/>
        <v>274</v>
      </c>
      <c r="K37" s="81">
        <f t="shared" si="7"/>
        <v>49</v>
      </c>
      <c r="L37" s="69">
        <f t="shared" si="7"/>
        <v>18</v>
      </c>
      <c r="M37" s="80">
        <f t="shared" si="7"/>
        <v>67</v>
      </c>
      <c r="N37" s="81">
        <f t="shared" si="7"/>
        <v>22</v>
      </c>
    </row>
    <row r="38" spans="2:14">
      <c r="B38" s="79"/>
      <c r="C38" s="79"/>
      <c r="D38" s="87"/>
      <c r="E38" s="75">
        <v>13</v>
      </c>
      <c r="F38" s="232">
        <v>0</v>
      </c>
      <c r="G38" s="232">
        <v>0</v>
      </c>
      <c r="H38" s="69">
        <f t="shared" si="6"/>
        <v>0</v>
      </c>
      <c r="I38" s="70">
        <v>0</v>
      </c>
      <c r="J38" s="69">
        <f t="shared" si="2"/>
        <v>0</v>
      </c>
      <c r="K38" s="84">
        <v>0</v>
      </c>
      <c r="L38" s="84">
        <v>0</v>
      </c>
      <c r="M38" s="83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32">
        <v>0</v>
      </c>
      <c r="G39" s="232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32">
        <v>0</v>
      </c>
      <c r="G40" s="232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32">
        <v>0</v>
      </c>
      <c r="G41" s="232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232">
        <v>0</v>
      </c>
      <c r="G42" s="232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32">
        <v>0</v>
      </c>
      <c r="G43" s="232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32">
        <v>0</v>
      </c>
      <c r="G44" s="232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32">
        <v>0</v>
      </c>
      <c r="G45" s="232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32">
        <v>0</v>
      </c>
      <c r="G46" s="232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232">
        <v>0</v>
      </c>
      <c r="G47" s="232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32">
        <v>0</v>
      </c>
      <c r="G48" s="232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232">
        <v>0</v>
      </c>
      <c r="G49" s="232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233">
        <v>0</v>
      </c>
      <c r="G50" s="233">
        <v>0</v>
      </c>
      <c r="H50" s="88">
        <f t="shared" si="6"/>
        <v>0</v>
      </c>
      <c r="I50" s="70">
        <v>0</v>
      </c>
      <c r="J50" s="88">
        <f t="shared" si="2"/>
        <v>0</v>
      </c>
      <c r="K50" s="84">
        <v>0</v>
      </c>
      <c r="L50" s="84">
        <v>0</v>
      </c>
      <c r="M50" s="89">
        <f t="shared" si="8"/>
        <v>0</v>
      </c>
      <c r="N50" s="84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349</v>
      </c>
      <c r="G53" s="90">
        <f t="shared" ref="G53:J53" si="10">+G23+G37+G51+G52</f>
        <v>43</v>
      </c>
      <c r="H53" s="90">
        <f t="shared" si="10"/>
        <v>392</v>
      </c>
      <c r="I53" s="90">
        <f t="shared" si="10"/>
        <v>24</v>
      </c>
      <c r="J53" s="90">
        <f t="shared" si="10"/>
        <v>416</v>
      </c>
      <c r="K53" s="90">
        <f>+K23+K37+K51+K52</f>
        <v>91</v>
      </c>
      <c r="L53" s="90">
        <f t="shared" ref="L53:N53" si="11">+L23+L37+L51+L52</f>
        <v>23</v>
      </c>
      <c r="M53" s="90">
        <f t="shared" si="11"/>
        <v>114</v>
      </c>
      <c r="N53" s="90">
        <f t="shared" si="11"/>
        <v>32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F52:N52 I38:I50 K38:L50 N38:N50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56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R51" sqref="R51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66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392">
        <v>164</v>
      </c>
      <c r="G10" s="392">
        <v>0</v>
      </c>
      <c r="H10" s="69">
        <f>F10+G10</f>
        <v>164</v>
      </c>
      <c r="I10" s="396">
        <v>0</v>
      </c>
      <c r="J10" s="69">
        <f>H10+I10</f>
        <v>164</v>
      </c>
      <c r="K10" s="399">
        <v>83</v>
      </c>
      <c r="L10" s="399">
        <v>12</v>
      </c>
      <c r="M10" s="72">
        <f t="shared" ref="M10:M12" si="0">K10+L10</f>
        <v>95</v>
      </c>
      <c r="N10" s="402">
        <v>12</v>
      </c>
    </row>
    <row r="11" spans="2:14">
      <c r="B11" s="73" t="s">
        <v>1</v>
      </c>
      <c r="C11" s="74" t="s">
        <v>0</v>
      </c>
      <c r="D11" s="66"/>
      <c r="E11" s="75">
        <v>12</v>
      </c>
      <c r="F11" s="392">
        <v>45</v>
      </c>
      <c r="G11" s="392">
        <v>0</v>
      </c>
      <c r="H11" s="69">
        <f t="shared" ref="H11:H22" si="1">F11+G11</f>
        <v>45</v>
      </c>
      <c r="I11" s="396">
        <v>0</v>
      </c>
      <c r="J11" s="69">
        <f t="shared" ref="J11:J50" si="2">H11+I11</f>
        <v>45</v>
      </c>
      <c r="K11" s="399">
        <v>0</v>
      </c>
      <c r="L11" s="399">
        <v>0</v>
      </c>
      <c r="M11" s="72">
        <f t="shared" si="0"/>
        <v>0</v>
      </c>
      <c r="N11" s="402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92">
        <v>13</v>
      </c>
      <c r="G12" s="392">
        <v>0</v>
      </c>
      <c r="H12" s="69">
        <f t="shared" si="1"/>
        <v>13</v>
      </c>
      <c r="I12" s="396">
        <v>0</v>
      </c>
      <c r="J12" s="69">
        <f t="shared" si="2"/>
        <v>13</v>
      </c>
      <c r="K12" s="399">
        <v>0</v>
      </c>
      <c r="L12" s="399">
        <v>0</v>
      </c>
      <c r="M12" s="72">
        <f t="shared" si="0"/>
        <v>0</v>
      </c>
      <c r="N12" s="402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92">
        <v>20</v>
      </c>
      <c r="G13" s="392">
        <v>0</v>
      </c>
      <c r="H13" s="69">
        <f t="shared" si="1"/>
        <v>20</v>
      </c>
      <c r="I13" s="396">
        <v>0</v>
      </c>
      <c r="J13" s="69">
        <f t="shared" si="2"/>
        <v>20</v>
      </c>
      <c r="K13" s="399">
        <v>0</v>
      </c>
      <c r="L13" s="399">
        <v>0</v>
      </c>
      <c r="M13" s="72">
        <f>K13+L13</f>
        <v>0</v>
      </c>
      <c r="N13" s="402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92">
        <v>2</v>
      </c>
      <c r="G14" s="392">
        <v>0</v>
      </c>
      <c r="H14" s="69">
        <f t="shared" si="1"/>
        <v>2</v>
      </c>
      <c r="I14" s="396">
        <v>0</v>
      </c>
      <c r="J14" s="69">
        <f t="shared" si="2"/>
        <v>2</v>
      </c>
      <c r="K14" s="399">
        <v>0</v>
      </c>
      <c r="L14" s="399">
        <v>0</v>
      </c>
      <c r="M14" s="72">
        <f t="shared" ref="M14:M22" si="3">K14+L14</f>
        <v>0</v>
      </c>
      <c r="N14" s="402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92">
        <v>8</v>
      </c>
      <c r="G15" s="392">
        <v>0</v>
      </c>
      <c r="H15" s="69">
        <f t="shared" si="1"/>
        <v>8</v>
      </c>
      <c r="I15" s="396">
        <v>0</v>
      </c>
      <c r="J15" s="69">
        <f t="shared" si="2"/>
        <v>8</v>
      </c>
      <c r="K15" s="399">
        <v>0</v>
      </c>
      <c r="L15" s="399">
        <v>1</v>
      </c>
      <c r="M15" s="72">
        <f t="shared" si="3"/>
        <v>1</v>
      </c>
      <c r="N15" s="402">
        <v>1</v>
      </c>
    </row>
    <row r="16" spans="2:14">
      <c r="B16" s="73" t="s">
        <v>6</v>
      </c>
      <c r="C16" s="74"/>
      <c r="D16" s="77" t="s">
        <v>12</v>
      </c>
      <c r="E16" s="75">
        <v>7</v>
      </c>
      <c r="F16" s="392">
        <v>2</v>
      </c>
      <c r="G16" s="392">
        <v>0</v>
      </c>
      <c r="H16" s="69">
        <f t="shared" si="1"/>
        <v>2</v>
      </c>
      <c r="I16" s="396">
        <v>0</v>
      </c>
      <c r="J16" s="69">
        <f t="shared" si="2"/>
        <v>2</v>
      </c>
      <c r="K16" s="399">
        <v>0</v>
      </c>
      <c r="L16" s="399">
        <v>0</v>
      </c>
      <c r="M16" s="72">
        <f t="shared" si="3"/>
        <v>0</v>
      </c>
      <c r="N16" s="402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92">
        <v>4</v>
      </c>
      <c r="G17" s="392">
        <v>0</v>
      </c>
      <c r="H17" s="69">
        <f t="shared" si="1"/>
        <v>4</v>
      </c>
      <c r="I17" s="396">
        <v>0</v>
      </c>
      <c r="J17" s="69">
        <f t="shared" si="2"/>
        <v>4</v>
      </c>
      <c r="K17" s="399">
        <v>0</v>
      </c>
      <c r="L17" s="399">
        <v>1</v>
      </c>
      <c r="M17" s="72">
        <f t="shared" si="3"/>
        <v>1</v>
      </c>
      <c r="N17" s="402">
        <v>1</v>
      </c>
    </row>
    <row r="18" spans="2:14">
      <c r="B18" s="73" t="s">
        <v>1</v>
      </c>
      <c r="C18" s="74"/>
      <c r="D18" s="77" t="s">
        <v>9</v>
      </c>
      <c r="E18" s="75">
        <v>5</v>
      </c>
      <c r="F18" s="392">
        <v>0</v>
      </c>
      <c r="G18" s="392">
        <v>0</v>
      </c>
      <c r="H18" s="69">
        <f t="shared" si="1"/>
        <v>0</v>
      </c>
      <c r="I18" s="396">
        <v>0</v>
      </c>
      <c r="J18" s="69">
        <f t="shared" si="2"/>
        <v>0</v>
      </c>
      <c r="K18" s="399">
        <v>0</v>
      </c>
      <c r="L18" s="399">
        <v>0</v>
      </c>
      <c r="M18" s="72">
        <f t="shared" si="3"/>
        <v>0</v>
      </c>
      <c r="N18" s="402">
        <v>0</v>
      </c>
    </row>
    <row r="19" spans="2:14">
      <c r="B19" s="73"/>
      <c r="C19" s="74"/>
      <c r="D19" s="77" t="s">
        <v>12</v>
      </c>
      <c r="E19" s="75">
        <v>4</v>
      </c>
      <c r="F19" s="392">
        <v>0</v>
      </c>
      <c r="G19" s="392">
        <v>0</v>
      </c>
      <c r="H19" s="69">
        <f t="shared" si="1"/>
        <v>0</v>
      </c>
      <c r="I19" s="396">
        <v>0</v>
      </c>
      <c r="J19" s="69">
        <f t="shared" si="2"/>
        <v>0</v>
      </c>
      <c r="K19" s="399">
        <v>0</v>
      </c>
      <c r="L19" s="399">
        <v>0</v>
      </c>
      <c r="M19" s="72">
        <f t="shared" si="3"/>
        <v>0</v>
      </c>
      <c r="N19" s="402">
        <v>0</v>
      </c>
    </row>
    <row r="20" spans="2:14">
      <c r="B20" s="73"/>
      <c r="C20" s="74" t="s">
        <v>1</v>
      </c>
      <c r="D20" s="66"/>
      <c r="E20" s="75">
        <v>3</v>
      </c>
      <c r="F20" s="392">
        <v>0</v>
      </c>
      <c r="G20" s="392">
        <v>13</v>
      </c>
      <c r="H20" s="69">
        <f t="shared" si="1"/>
        <v>13</v>
      </c>
      <c r="I20" s="396">
        <v>0</v>
      </c>
      <c r="J20" s="69">
        <f t="shared" si="2"/>
        <v>13</v>
      </c>
      <c r="K20" s="399">
        <v>0</v>
      </c>
      <c r="L20" s="399">
        <v>0</v>
      </c>
      <c r="M20" s="72">
        <f t="shared" si="3"/>
        <v>0</v>
      </c>
      <c r="N20" s="402">
        <v>0</v>
      </c>
    </row>
    <row r="21" spans="2:14">
      <c r="B21" s="73"/>
      <c r="C21" s="74"/>
      <c r="D21" s="66"/>
      <c r="E21" s="75">
        <v>2</v>
      </c>
      <c r="F21" s="392">
        <v>0</v>
      </c>
      <c r="G21" s="392">
        <v>6</v>
      </c>
      <c r="H21" s="69">
        <f t="shared" si="1"/>
        <v>6</v>
      </c>
      <c r="I21" s="396">
        <v>0</v>
      </c>
      <c r="J21" s="69">
        <f t="shared" si="2"/>
        <v>6</v>
      </c>
      <c r="K21" s="399">
        <v>0</v>
      </c>
      <c r="L21" s="399">
        <v>0</v>
      </c>
      <c r="M21" s="72">
        <f t="shared" si="3"/>
        <v>0</v>
      </c>
      <c r="N21" s="402">
        <v>0</v>
      </c>
    </row>
    <row r="22" spans="2:14">
      <c r="B22" s="78"/>
      <c r="C22" s="76"/>
      <c r="D22" s="66"/>
      <c r="E22" s="79">
        <v>1</v>
      </c>
      <c r="F22" s="392">
        <v>0</v>
      </c>
      <c r="G22" s="392">
        <v>2</v>
      </c>
      <c r="H22" s="69">
        <f t="shared" si="1"/>
        <v>2</v>
      </c>
      <c r="I22" s="396">
        <v>3</v>
      </c>
      <c r="J22" s="69">
        <f t="shared" si="2"/>
        <v>5</v>
      </c>
      <c r="K22" s="399">
        <v>0</v>
      </c>
      <c r="L22" s="399">
        <v>0</v>
      </c>
      <c r="M22" s="72">
        <f t="shared" si="3"/>
        <v>0</v>
      </c>
      <c r="N22" s="402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258</v>
      </c>
      <c r="G23" s="69">
        <f>SUM(G10:G22)</f>
        <v>21</v>
      </c>
      <c r="H23" s="80">
        <f>SUM(H10:H22)</f>
        <v>279</v>
      </c>
      <c r="I23" s="69">
        <f t="shared" ref="I23:N23" si="4">SUM(I10:I22)</f>
        <v>3</v>
      </c>
      <c r="J23" s="80">
        <f>SUM(J10:J22)</f>
        <v>282</v>
      </c>
      <c r="K23" s="81">
        <f>SUM(K10:K22)</f>
        <v>83</v>
      </c>
      <c r="L23" s="81">
        <f>SUM(L10:L22)</f>
        <v>14</v>
      </c>
      <c r="M23" s="69">
        <f t="shared" si="4"/>
        <v>97</v>
      </c>
      <c r="N23" s="69">
        <f t="shared" si="4"/>
        <v>14</v>
      </c>
    </row>
    <row r="24" spans="2:14">
      <c r="B24" s="73"/>
      <c r="C24" s="73"/>
      <c r="D24" s="82"/>
      <c r="E24" s="78">
        <v>13</v>
      </c>
      <c r="F24" s="393">
        <v>241</v>
      </c>
      <c r="G24" s="393">
        <v>16</v>
      </c>
      <c r="H24" s="69">
        <f>F24+G24</f>
        <v>257</v>
      </c>
      <c r="I24" s="397">
        <v>0</v>
      </c>
      <c r="J24" s="69">
        <f t="shared" si="2"/>
        <v>257</v>
      </c>
      <c r="K24" s="400">
        <v>126</v>
      </c>
      <c r="L24" s="400">
        <v>25</v>
      </c>
      <c r="M24" s="83">
        <f t="shared" ref="M24:M36" si="5">K24+L24</f>
        <v>151</v>
      </c>
      <c r="N24" s="403">
        <v>28</v>
      </c>
    </row>
    <row r="25" spans="2:14">
      <c r="B25" s="73"/>
      <c r="C25" s="73" t="s">
        <v>0</v>
      </c>
      <c r="D25" s="82"/>
      <c r="E25" s="75">
        <v>12</v>
      </c>
      <c r="F25" s="393">
        <v>17</v>
      </c>
      <c r="G25" s="393">
        <v>0</v>
      </c>
      <c r="H25" s="69">
        <f t="shared" ref="H25:H50" si="6">F25+G25</f>
        <v>17</v>
      </c>
      <c r="I25" s="397">
        <v>0</v>
      </c>
      <c r="J25" s="69">
        <f t="shared" si="2"/>
        <v>17</v>
      </c>
      <c r="K25" s="400">
        <v>0</v>
      </c>
      <c r="L25" s="400">
        <v>0</v>
      </c>
      <c r="M25" s="83">
        <f t="shared" si="5"/>
        <v>0</v>
      </c>
      <c r="N25" s="403">
        <v>0</v>
      </c>
    </row>
    <row r="26" spans="2:14">
      <c r="B26" s="73" t="s">
        <v>7</v>
      </c>
      <c r="C26" s="78"/>
      <c r="D26" s="82"/>
      <c r="E26" s="75">
        <v>11</v>
      </c>
      <c r="F26" s="393">
        <v>11</v>
      </c>
      <c r="G26" s="393">
        <v>0</v>
      </c>
      <c r="H26" s="69">
        <f t="shared" si="6"/>
        <v>11</v>
      </c>
      <c r="I26" s="397">
        <v>0</v>
      </c>
      <c r="J26" s="69">
        <f t="shared" si="2"/>
        <v>11</v>
      </c>
      <c r="K26" s="400">
        <v>0</v>
      </c>
      <c r="L26" s="400">
        <v>0</v>
      </c>
      <c r="M26" s="83">
        <f t="shared" si="5"/>
        <v>0</v>
      </c>
      <c r="N26" s="403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93">
        <v>8</v>
      </c>
      <c r="G27" s="393">
        <v>0</v>
      </c>
      <c r="H27" s="69">
        <f t="shared" si="6"/>
        <v>8</v>
      </c>
      <c r="I27" s="397">
        <v>0</v>
      </c>
      <c r="J27" s="69">
        <f t="shared" si="2"/>
        <v>8</v>
      </c>
      <c r="K27" s="400">
        <v>0</v>
      </c>
      <c r="L27" s="400">
        <v>0</v>
      </c>
      <c r="M27" s="83">
        <f t="shared" si="5"/>
        <v>0</v>
      </c>
      <c r="N27" s="403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93">
        <v>1</v>
      </c>
      <c r="G28" s="393">
        <v>0</v>
      </c>
      <c r="H28" s="69">
        <f t="shared" si="6"/>
        <v>1</v>
      </c>
      <c r="I28" s="397">
        <v>0</v>
      </c>
      <c r="J28" s="69">
        <f t="shared" si="2"/>
        <v>1</v>
      </c>
      <c r="K28" s="400">
        <v>0</v>
      </c>
      <c r="L28" s="400">
        <v>0</v>
      </c>
      <c r="M28" s="83">
        <f t="shared" si="5"/>
        <v>0</v>
      </c>
      <c r="N28" s="403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93">
        <v>7</v>
      </c>
      <c r="G29" s="393">
        <v>0</v>
      </c>
      <c r="H29" s="69">
        <f t="shared" si="6"/>
        <v>7</v>
      </c>
      <c r="I29" s="397">
        <v>0</v>
      </c>
      <c r="J29" s="69">
        <f t="shared" si="2"/>
        <v>7</v>
      </c>
      <c r="K29" s="400">
        <v>0</v>
      </c>
      <c r="L29" s="400">
        <v>0</v>
      </c>
      <c r="M29" s="83">
        <f t="shared" si="5"/>
        <v>0</v>
      </c>
      <c r="N29" s="403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93">
        <v>4</v>
      </c>
      <c r="G30" s="393">
        <v>0</v>
      </c>
      <c r="H30" s="69">
        <f t="shared" si="6"/>
        <v>4</v>
      </c>
      <c r="I30" s="397">
        <v>0</v>
      </c>
      <c r="J30" s="69">
        <f t="shared" si="2"/>
        <v>4</v>
      </c>
      <c r="K30" s="400">
        <v>0</v>
      </c>
      <c r="L30" s="400">
        <v>0</v>
      </c>
      <c r="M30" s="83">
        <f t="shared" si="5"/>
        <v>0</v>
      </c>
      <c r="N30" s="403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93">
        <v>1</v>
      </c>
      <c r="G31" s="393">
        <v>0</v>
      </c>
      <c r="H31" s="69">
        <f t="shared" si="6"/>
        <v>1</v>
      </c>
      <c r="I31" s="397">
        <v>0</v>
      </c>
      <c r="J31" s="69">
        <f t="shared" si="2"/>
        <v>1</v>
      </c>
      <c r="K31" s="400">
        <v>0</v>
      </c>
      <c r="L31" s="400">
        <v>0</v>
      </c>
      <c r="M31" s="83">
        <f t="shared" si="5"/>
        <v>0</v>
      </c>
      <c r="N31" s="403">
        <v>0</v>
      </c>
    </row>
    <row r="32" spans="2:14">
      <c r="B32" s="73" t="s">
        <v>9</v>
      </c>
      <c r="C32" s="79"/>
      <c r="D32" s="82"/>
      <c r="E32" s="75">
        <v>5</v>
      </c>
      <c r="F32" s="393">
        <v>0</v>
      </c>
      <c r="G32" s="393">
        <v>0</v>
      </c>
      <c r="H32" s="69">
        <f t="shared" si="6"/>
        <v>0</v>
      </c>
      <c r="I32" s="397">
        <v>0</v>
      </c>
      <c r="J32" s="69">
        <f t="shared" si="2"/>
        <v>0</v>
      </c>
      <c r="K32" s="400">
        <v>0</v>
      </c>
      <c r="L32" s="400">
        <v>0</v>
      </c>
      <c r="M32" s="83">
        <f t="shared" si="5"/>
        <v>0</v>
      </c>
      <c r="N32" s="403">
        <v>0</v>
      </c>
    </row>
    <row r="33" spans="2:14">
      <c r="B33" s="73"/>
      <c r="C33" s="73"/>
      <c r="D33" s="82"/>
      <c r="E33" s="75">
        <v>4</v>
      </c>
      <c r="F33" s="393">
        <v>0</v>
      </c>
      <c r="G33" s="393">
        <v>0</v>
      </c>
      <c r="H33" s="69">
        <f t="shared" si="6"/>
        <v>0</v>
      </c>
      <c r="I33" s="397">
        <v>0</v>
      </c>
      <c r="J33" s="69">
        <f t="shared" si="2"/>
        <v>0</v>
      </c>
      <c r="K33" s="400">
        <v>0</v>
      </c>
      <c r="L33" s="400">
        <v>0</v>
      </c>
      <c r="M33" s="83">
        <f t="shared" si="5"/>
        <v>0</v>
      </c>
      <c r="N33" s="403">
        <v>0</v>
      </c>
    </row>
    <row r="34" spans="2:14">
      <c r="B34" s="73"/>
      <c r="C34" s="73" t="s">
        <v>1</v>
      </c>
      <c r="D34" s="82"/>
      <c r="E34" s="75">
        <v>3</v>
      </c>
      <c r="F34" s="393">
        <v>0</v>
      </c>
      <c r="G34" s="393">
        <v>12</v>
      </c>
      <c r="H34" s="69">
        <f t="shared" si="6"/>
        <v>12</v>
      </c>
      <c r="I34" s="397">
        <v>0</v>
      </c>
      <c r="J34" s="69">
        <f t="shared" si="2"/>
        <v>12</v>
      </c>
      <c r="K34" s="400">
        <v>0</v>
      </c>
      <c r="L34" s="400">
        <v>1</v>
      </c>
      <c r="M34" s="83">
        <f t="shared" si="5"/>
        <v>1</v>
      </c>
      <c r="N34" s="403">
        <v>1</v>
      </c>
    </row>
    <row r="35" spans="2:14">
      <c r="B35" s="73"/>
      <c r="C35" s="73"/>
      <c r="D35" s="82"/>
      <c r="E35" s="75">
        <v>2</v>
      </c>
      <c r="F35" s="393">
        <v>0</v>
      </c>
      <c r="G35" s="393">
        <v>47</v>
      </c>
      <c r="H35" s="69">
        <f t="shared" si="6"/>
        <v>47</v>
      </c>
      <c r="I35" s="397">
        <v>0</v>
      </c>
      <c r="J35" s="69">
        <f t="shared" si="2"/>
        <v>47</v>
      </c>
      <c r="K35" s="400">
        <v>0</v>
      </c>
      <c r="L35" s="400">
        <v>0</v>
      </c>
      <c r="M35" s="83">
        <f t="shared" si="5"/>
        <v>0</v>
      </c>
      <c r="N35" s="403">
        <v>0</v>
      </c>
    </row>
    <row r="36" spans="2:14">
      <c r="B36" s="78"/>
      <c r="C36" s="78"/>
      <c r="D36" s="82"/>
      <c r="E36" s="79">
        <v>1</v>
      </c>
      <c r="F36" s="393">
        <v>0</v>
      </c>
      <c r="G36" s="393">
        <v>12</v>
      </c>
      <c r="H36" s="69">
        <f t="shared" si="6"/>
        <v>12</v>
      </c>
      <c r="I36" s="397">
        <v>10</v>
      </c>
      <c r="J36" s="69">
        <f>H36+I36</f>
        <v>22</v>
      </c>
      <c r="K36" s="400">
        <v>0</v>
      </c>
      <c r="L36" s="400">
        <v>1</v>
      </c>
      <c r="M36" s="83">
        <f t="shared" si="5"/>
        <v>1</v>
      </c>
      <c r="N36" s="403">
        <v>1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290</v>
      </c>
      <c r="G37" s="69">
        <f t="shared" si="7"/>
        <v>87</v>
      </c>
      <c r="H37" s="85">
        <f t="shared" si="7"/>
        <v>377</v>
      </c>
      <c r="I37" s="86">
        <f t="shared" si="7"/>
        <v>10</v>
      </c>
      <c r="J37" s="80">
        <f t="shared" si="7"/>
        <v>387</v>
      </c>
      <c r="K37" s="81">
        <f t="shared" si="7"/>
        <v>126</v>
      </c>
      <c r="L37" s="69">
        <f t="shared" si="7"/>
        <v>27</v>
      </c>
      <c r="M37" s="80">
        <f t="shared" si="7"/>
        <v>153</v>
      </c>
      <c r="N37" s="81">
        <f t="shared" si="7"/>
        <v>30</v>
      </c>
    </row>
    <row r="38" spans="2:14">
      <c r="B38" s="79"/>
      <c r="C38" s="79"/>
      <c r="D38" s="87"/>
      <c r="E38" s="75">
        <v>13</v>
      </c>
      <c r="F38" s="394">
        <v>0</v>
      </c>
      <c r="G38" s="394">
        <v>0</v>
      </c>
      <c r="H38" s="69">
        <f t="shared" si="6"/>
        <v>0</v>
      </c>
      <c r="I38" s="398">
        <v>0</v>
      </c>
      <c r="J38" s="69">
        <f t="shared" si="2"/>
        <v>0</v>
      </c>
      <c r="K38" s="401">
        <v>0</v>
      </c>
      <c r="L38" s="401">
        <v>0</v>
      </c>
      <c r="M38" s="83">
        <f>K38+L38</f>
        <v>0</v>
      </c>
      <c r="N38" s="40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94">
        <v>0</v>
      </c>
      <c r="G39" s="394">
        <v>0</v>
      </c>
      <c r="H39" s="69">
        <f t="shared" si="6"/>
        <v>0</v>
      </c>
      <c r="I39" s="398">
        <v>0</v>
      </c>
      <c r="J39" s="69">
        <f t="shared" si="2"/>
        <v>0</v>
      </c>
      <c r="K39" s="401">
        <v>0</v>
      </c>
      <c r="L39" s="401">
        <v>0</v>
      </c>
      <c r="M39" s="83">
        <f t="shared" ref="M39:M50" si="8">K39+L39</f>
        <v>0</v>
      </c>
      <c r="N39" s="40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94">
        <v>0</v>
      </c>
      <c r="G40" s="394">
        <v>0</v>
      </c>
      <c r="H40" s="69">
        <f t="shared" si="6"/>
        <v>0</v>
      </c>
      <c r="I40" s="398">
        <v>0</v>
      </c>
      <c r="J40" s="69">
        <f t="shared" si="2"/>
        <v>0</v>
      </c>
      <c r="K40" s="401">
        <v>0</v>
      </c>
      <c r="L40" s="401">
        <v>0</v>
      </c>
      <c r="M40" s="83">
        <f t="shared" si="8"/>
        <v>0</v>
      </c>
      <c r="N40" s="40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94">
        <v>0</v>
      </c>
      <c r="G41" s="394">
        <v>0</v>
      </c>
      <c r="H41" s="69">
        <f t="shared" si="6"/>
        <v>0</v>
      </c>
      <c r="I41" s="398">
        <v>0</v>
      </c>
      <c r="J41" s="69">
        <f t="shared" si="2"/>
        <v>0</v>
      </c>
      <c r="K41" s="401">
        <v>0</v>
      </c>
      <c r="L41" s="401">
        <v>0</v>
      </c>
      <c r="M41" s="83">
        <f t="shared" si="8"/>
        <v>0</v>
      </c>
      <c r="N41" s="40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94">
        <v>0</v>
      </c>
      <c r="G42" s="394">
        <v>0</v>
      </c>
      <c r="H42" s="69">
        <f t="shared" si="6"/>
        <v>0</v>
      </c>
      <c r="I42" s="398">
        <v>0</v>
      </c>
      <c r="J42" s="69">
        <f t="shared" si="2"/>
        <v>0</v>
      </c>
      <c r="K42" s="401">
        <v>0</v>
      </c>
      <c r="L42" s="401">
        <v>0</v>
      </c>
      <c r="M42" s="83">
        <f t="shared" si="8"/>
        <v>0</v>
      </c>
      <c r="N42" s="40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94">
        <v>0</v>
      </c>
      <c r="G43" s="394">
        <v>0</v>
      </c>
      <c r="H43" s="69">
        <f t="shared" si="6"/>
        <v>0</v>
      </c>
      <c r="I43" s="398">
        <v>0</v>
      </c>
      <c r="J43" s="69">
        <f t="shared" si="2"/>
        <v>0</v>
      </c>
      <c r="K43" s="401">
        <v>0</v>
      </c>
      <c r="L43" s="401">
        <v>0</v>
      </c>
      <c r="M43" s="83">
        <f t="shared" si="8"/>
        <v>0</v>
      </c>
      <c r="N43" s="40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94">
        <v>0</v>
      </c>
      <c r="G44" s="394">
        <v>0</v>
      </c>
      <c r="H44" s="69">
        <f t="shared" si="6"/>
        <v>0</v>
      </c>
      <c r="I44" s="398">
        <v>0</v>
      </c>
      <c r="J44" s="69">
        <f t="shared" si="2"/>
        <v>0</v>
      </c>
      <c r="K44" s="401">
        <v>0</v>
      </c>
      <c r="L44" s="401">
        <v>0</v>
      </c>
      <c r="M44" s="83">
        <f t="shared" si="8"/>
        <v>0</v>
      </c>
      <c r="N44" s="40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94">
        <v>0</v>
      </c>
      <c r="G45" s="394">
        <v>0</v>
      </c>
      <c r="H45" s="69">
        <f t="shared" si="6"/>
        <v>0</v>
      </c>
      <c r="I45" s="398">
        <v>0</v>
      </c>
      <c r="J45" s="69">
        <f t="shared" si="2"/>
        <v>0</v>
      </c>
      <c r="K45" s="401">
        <v>0</v>
      </c>
      <c r="L45" s="401">
        <v>0</v>
      </c>
      <c r="M45" s="83">
        <f t="shared" si="8"/>
        <v>0</v>
      </c>
      <c r="N45" s="40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94">
        <v>0</v>
      </c>
      <c r="G46" s="394">
        <v>0</v>
      </c>
      <c r="H46" s="69">
        <f t="shared" si="6"/>
        <v>0</v>
      </c>
      <c r="I46" s="398">
        <v>0</v>
      </c>
      <c r="J46" s="69">
        <f t="shared" si="2"/>
        <v>0</v>
      </c>
      <c r="K46" s="401">
        <v>0</v>
      </c>
      <c r="L46" s="401">
        <v>0</v>
      </c>
      <c r="M46" s="83">
        <f t="shared" si="8"/>
        <v>0</v>
      </c>
      <c r="N46" s="404">
        <v>0</v>
      </c>
    </row>
    <row r="47" spans="2:14">
      <c r="B47" s="73"/>
      <c r="C47" s="73"/>
      <c r="D47" s="82" t="s">
        <v>7</v>
      </c>
      <c r="E47" s="75">
        <v>4</v>
      </c>
      <c r="F47" s="394">
        <v>0</v>
      </c>
      <c r="G47" s="394">
        <v>0</v>
      </c>
      <c r="H47" s="69">
        <f t="shared" si="6"/>
        <v>0</v>
      </c>
      <c r="I47" s="398">
        <v>0</v>
      </c>
      <c r="J47" s="69">
        <f t="shared" si="2"/>
        <v>0</v>
      </c>
      <c r="K47" s="401">
        <v>0</v>
      </c>
      <c r="L47" s="401">
        <v>0</v>
      </c>
      <c r="M47" s="83">
        <f t="shared" si="8"/>
        <v>0</v>
      </c>
      <c r="N47" s="40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94">
        <v>0</v>
      </c>
      <c r="G48" s="394">
        <v>0</v>
      </c>
      <c r="H48" s="69">
        <f t="shared" si="6"/>
        <v>0</v>
      </c>
      <c r="I48" s="398">
        <v>0</v>
      </c>
      <c r="J48" s="69">
        <f t="shared" si="2"/>
        <v>0</v>
      </c>
      <c r="K48" s="401">
        <v>0</v>
      </c>
      <c r="L48" s="401">
        <v>0</v>
      </c>
      <c r="M48" s="83">
        <f t="shared" si="8"/>
        <v>0</v>
      </c>
      <c r="N48" s="404">
        <v>0</v>
      </c>
    </row>
    <row r="49" spans="2:14">
      <c r="B49" s="73"/>
      <c r="C49" s="73"/>
      <c r="D49" s="82" t="s">
        <v>3</v>
      </c>
      <c r="E49" s="75">
        <v>2</v>
      </c>
      <c r="F49" s="394">
        <v>0</v>
      </c>
      <c r="G49" s="394">
        <v>0</v>
      </c>
      <c r="H49" s="69">
        <f t="shared" si="6"/>
        <v>0</v>
      </c>
      <c r="I49" s="398">
        <v>0</v>
      </c>
      <c r="J49" s="69">
        <f t="shared" si="2"/>
        <v>0</v>
      </c>
      <c r="K49" s="401">
        <v>0</v>
      </c>
      <c r="L49" s="401">
        <v>0</v>
      </c>
      <c r="M49" s="83">
        <f t="shared" si="8"/>
        <v>0</v>
      </c>
      <c r="N49" s="404">
        <v>0</v>
      </c>
    </row>
    <row r="50" spans="2:14">
      <c r="B50" s="78"/>
      <c r="C50" s="82"/>
      <c r="D50" s="78"/>
      <c r="E50" s="79">
        <v>1</v>
      </c>
      <c r="F50" s="394">
        <v>0</v>
      </c>
      <c r="G50" s="394">
        <v>0</v>
      </c>
      <c r="H50" s="88">
        <f t="shared" si="6"/>
        <v>0</v>
      </c>
      <c r="I50" s="398">
        <v>1</v>
      </c>
      <c r="J50" s="88">
        <f t="shared" si="2"/>
        <v>1</v>
      </c>
      <c r="K50" s="401">
        <v>0</v>
      </c>
      <c r="L50" s="401">
        <v>0</v>
      </c>
      <c r="M50" s="89">
        <f t="shared" si="8"/>
        <v>0</v>
      </c>
      <c r="N50" s="404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1</v>
      </c>
      <c r="J51" s="69">
        <f t="shared" si="9"/>
        <v>1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395">
        <v>0</v>
      </c>
      <c r="G52" s="395">
        <v>0</v>
      </c>
      <c r="H52" s="395">
        <v>0</v>
      </c>
      <c r="I52" s="395">
        <v>0</v>
      </c>
      <c r="J52" s="395">
        <v>0</v>
      </c>
      <c r="K52" s="395">
        <v>0</v>
      </c>
      <c r="L52" s="395">
        <v>1</v>
      </c>
      <c r="M52" s="395">
        <v>0</v>
      </c>
      <c r="N52" s="395">
        <v>1</v>
      </c>
    </row>
    <row r="53" spans="2:14" ht="15" customHeight="1">
      <c r="B53" s="506" t="s">
        <v>36</v>
      </c>
      <c r="C53" s="506"/>
      <c r="D53" s="506"/>
      <c r="E53" s="506"/>
      <c r="F53" s="90">
        <f>+F23+F37+F51+F52</f>
        <v>548</v>
      </c>
      <c r="G53" s="90">
        <f t="shared" ref="G53:J53" si="10">+G23+G37+G51+G52</f>
        <v>108</v>
      </c>
      <c r="H53" s="90">
        <f t="shared" si="10"/>
        <v>656</v>
      </c>
      <c r="I53" s="90">
        <f t="shared" si="10"/>
        <v>14</v>
      </c>
      <c r="J53" s="90">
        <f t="shared" si="10"/>
        <v>670</v>
      </c>
      <c r="K53" s="90">
        <f>+K23+K37+K51+K52</f>
        <v>209</v>
      </c>
      <c r="L53" s="90">
        <f t="shared" ref="L53:N53" si="11">+L23+L37+L51+L52</f>
        <v>42</v>
      </c>
      <c r="M53" s="90">
        <f t="shared" si="11"/>
        <v>250</v>
      </c>
      <c r="N53" s="90">
        <f t="shared" si="11"/>
        <v>45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tabSelected="1" view="pageBreakPreview" zoomScaleNormal="100" zoomScaleSheetLayoutView="100" workbookViewId="0">
      <selection activeCell="R9" sqref="R9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67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68">
        <v>103</v>
      </c>
      <c r="G10" s="68">
        <v>0</v>
      </c>
      <c r="H10" s="69">
        <f>F10+G10</f>
        <v>103</v>
      </c>
      <c r="I10" s="70">
        <v>0</v>
      </c>
      <c r="J10" s="69">
        <f>H10+I10</f>
        <v>103</v>
      </c>
      <c r="K10" s="71">
        <v>16</v>
      </c>
      <c r="L10" s="71">
        <v>3</v>
      </c>
      <c r="M10" s="72">
        <f t="shared" ref="M10:M12" si="0">K10+L10</f>
        <v>19</v>
      </c>
      <c r="N10" s="71">
        <v>3</v>
      </c>
    </row>
    <row r="11" spans="2:14">
      <c r="B11" s="73" t="s">
        <v>1</v>
      </c>
      <c r="C11" s="74" t="s">
        <v>0</v>
      </c>
      <c r="D11" s="66"/>
      <c r="E11" s="75">
        <v>12</v>
      </c>
      <c r="F11" s="68">
        <v>2</v>
      </c>
      <c r="G11" s="68">
        <v>0</v>
      </c>
      <c r="H11" s="69">
        <f t="shared" ref="H11:H22" si="1">F11+G11</f>
        <v>2</v>
      </c>
      <c r="I11" s="70">
        <v>0</v>
      </c>
      <c r="J11" s="69">
        <f t="shared" ref="J11:J50" si="2">H11+I11</f>
        <v>2</v>
      </c>
      <c r="K11" s="71">
        <v>0</v>
      </c>
      <c r="L11" s="71">
        <v>0</v>
      </c>
      <c r="M11" s="72">
        <f t="shared" si="0"/>
        <v>0</v>
      </c>
      <c r="N11" s="7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68">
        <v>14</v>
      </c>
      <c r="G12" s="68">
        <v>0</v>
      </c>
      <c r="H12" s="69">
        <f t="shared" si="1"/>
        <v>14</v>
      </c>
      <c r="I12" s="70">
        <v>0</v>
      </c>
      <c r="J12" s="69">
        <f t="shared" si="2"/>
        <v>14</v>
      </c>
      <c r="K12" s="71">
        <v>0</v>
      </c>
      <c r="L12" s="71">
        <v>0</v>
      </c>
      <c r="M12" s="72">
        <f t="shared" si="0"/>
        <v>0</v>
      </c>
      <c r="N12" s="7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68">
        <v>0</v>
      </c>
      <c r="G13" s="68">
        <v>0</v>
      </c>
      <c r="H13" s="69">
        <f t="shared" si="1"/>
        <v>0</v>
      </c>
      <c r="I13" s="70">
        <v>0</v>
      </c>
      <c r="J13" s="69">
        <f t="shared" si="2"/>
        <v>0</v>
      </c>
      <c r="K13" s="71">
        <v>0</v>
      </c>
      <c r="L13" s="71">
        <v>0</v>
      </c>
      <c r="M13" s="72">
        <f>K13+L13</f>
        <v>0</v>
      </c>
      <c r="N13" s="7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68">
        <v>0</v>
      </c>
      <c r="G14" s="68">
        <v>0</v>
      </c>
      <c r="H14" s="69">
        <f t="shared" si="1"/>
        <v>0</v>
      </c>
      <c r="I14" s="70">
        <v>0</v>
      </c>
      <c r="J14" s="69">
        <f t="shared" si="2"/>
        <v>0</v>
      </c>
      <c r="K14" s="71">
        <v>0</v>
      </c>
      <c r="L14" s="71">
        <v>0</v>
      </c>
      <c r="M14" s="72">
        <f t="shared" ref="M14:M22" si="3">K14+L14</f>
        <v>0</v>
      </c>
      <c r="N14" s="7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68">
        <v>0</v>
      </c>
      <c r="G15" s="68">
        <v>0</v>
      </c>
      <c r="H15" s="69">
        <f t="shared" si="1"/>
        <v>0</v>
      </c>
      <c r="I15" s="70">
        <v>0</v>
      </c>
      <c r="J15" s="69">
        <f t="shared" si="2"/>
        <v>0</v>
      </c>
      <c r="K15" s="71">
        <v>0</v>
      </c>
      <c r="L15" s="71">
        <v>0</v>
      </c>
      <c r="M15" s="72">
        <f t="shared" si="3"/>
        <v>0</v>
      </c>
      <c r="N15" s="7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68">
        <v>0</v>
      </c>
      <c r="G16" s="68">
        <v>0</v>
      </c>
      <c r="H16" s="69">
        <f t="shared" si="1"/>
        <v>0</v>
      </c>
      <c r="I16" s="70">
        <v>0</v>
      </c>
      <c r="J16" s="69">
        <f t="shared" si="2"/>
        <v>0</v>
      </c>
      <c r="K16" s="71">
        <v>0</v>
      </c>
      <c r="L16" s="71">
        <v>0</v>
      </c>
      <c r="M16" s="72">
        <f t="shared" si="3"/>
        <v>0</v>
      </c>
      <c r="N16" s="71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68">
        <v>0</v>
      </c>
      <c r="G17" s="68">
        <v>0</v>
      </c>
      <c r="H17" s="69">
        <f t="shared" si="1"/>
        <v>0</v>
      </c>
      <c r="I17" s="70">
        <v>0</v>
      </c>
      <c r="J17" s="69">
        <f t="shared" si="2"/>
        <v>0</v>
      </c>
      <c r="K17" s="71">
        <v>0</v>
      </c>
      <c r="L17" s="71">
        <v>0</v>
      </c>
      <c r="M17" s="72">
        <f t="shared" si="3"/>
        <v>0</v>
      </c>
      <c r="N17" s="7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68">
        <v>0</v>
      </c>
      <c r="G18" s="68">
        <v>0</v>
      </c>
      <c r="H18" s="69">
        <f t="shared" si="1"/>
        <v>0</v>
      </c>
      <c r="I18" s="70">
        <v>0</v>
      </c>
      <c r="J18" s="69">
        <f t="shared" si="2"/>
        <v>0</v>
      </c>
      <c r="K18" s="71">
        <v>0</v>
      </c>
      <c r="L18" s="71">
        <v>0</v>
      </c>
      <c r="M18" s="72">
        <f t="shared" si="3"/>
        <v>0</v>
      </c>
      <c r="N18" s="71">
        <v>0</v>
      </c>
    </row>
    <row r="19" spans="2:14">
      <c r="B19" s="73"/>
      <c r="C19" s="74"/>
      <c r="D19" s="77" t="s">
        <v>12</v>
      </c>
      <c r="E19" s="75">
        <v>4</v>
      </c>
      <c r="F19" s="68">
        <v>0</v>
      </c>
      <c r="G19" s="68">
        <v>0</v>
      </c>
      <c r="H19" s="69">
        <f t="shared" si="1"/>
        <v>0</v>
      </c>
      <c r="I19" s="70">
        <v>0</v>
      </c>
      <c r="J19" s="69">
        <f t="shared" si="2"/>
        <v>0</v>
      </c>
      <c r="K19" s="71">
        <v>0</v>
      </c>
      <c r="L19" s="71">
        <v>0</v>
      </c>
      <c r="M19" s="72">
        <f t="shared" si="3"/>
        <v>0</v>
      </c>
      <c r="N19" s="71">
        <v>0</v>
      </c>
    </row>
    <row r="20" spans="2:14">
      <c r="B20" s="73"/>
      <c r="C20" s="74" t="s">
        <v>1</v>
      </c>
      <c r="D20" s="66"/>
      <c r="E20" s="75">
        <v>3</v>
      </c>
      <c r="F20" s="68">
        <v>0</v>
      </c>
      <c r="G20" s="68">
        <v>0</v>
      </c>
      <c r="H20" s="69">
        <f t="shared" si="1"/>
        <v>0</v>
      </c>
      <c r="I20" s="70">
        <v>0</v>
      </c>
      <c r="J20" s="69">
        <f t="shared" si="2"/>
        <v>0</v>
      </c>
      <c r="K20" s="71">
        <v>0</v>
      </c>
      <c r="L20" s="71">
        <v>0</v>
      </c>
      <c r="M20" s="72">
        <f t="shared" si="3"/>
        <v>0</v>
      </c>
      <c r="N20" s="71">
        <v>0</v>
      </c>
    </row>
    <row r="21" spans="2:14">
      <c r="B21" s="73"/>
      <c r="C21" s="74"/>
      <c r="D21" s="66"/>
      <c r="E21" s="75">
        <v>2</v>
      </c>
      <c r="F21" s="68">
        <v>0</v>
      </c>
      <c r="G21" s="68">
        <v>16</v>
      </c>
      <c r="H21" s="69">
        <f t="shared" si="1"/>
        <v>16</v>
      </c>
      <c r="I21" s="70">
        <v>0</v>
      </c>
      <c r="J21" s="69">
        <f t="shared" si="2"/>
        <v>16</v>
      </c>
      <c r="K21" s="71">
        <v>0</v>
      </c>
      <c r="L21" s="71">
        <v>0</v>
      </c>
      <c r="M21" s="72">
        <f t="shared" si="3"/>
        <v>0</v>
      </c>
      <c r="N21" s="71">
        <v>0</v>
      </c>
    </row>
    <row r="22" spans="2:14">
      <c r="B22" s="78"/>
      <c r="C22" s="76"/>
      <c r="D22" s="66"/>
      <c r="E22" s="79">
        <v>1</v>
      </c>
      <c r="F22" s="68">
        <v>0</v>
      </c>
      <c r="G22" s="68">
        <v>2</v>
      </c>
      <c r="H22" s="69">
        <f t="shared" si="1"/>
        <v>2</v>
      </c>
      <c r="I22" s="70">
        <v>6</v>
      </c>
      <c r="J22" s="69">
        <f t="shared" si="2"/>
        <v>8</v>
      </c>
      <c r="K22" s="71">
        <v>0</v>
      </c>
      <c r="L22" s="71">
        <v>0</v>
      </c>
      <c r="M22" s="72">
        <f t="shared" si="3"/>
        <v>0</v>
      </c>
      <c r="N22" s="71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119</v>
      </c>
      <c r="G23" s="69">
        <f>SUM(G10:G22)</f>
        <v>18</v>
      </c>
      <c r="H23" s="80">
        <f>SUM(H10:H22)</f>
        <v>137</v>
      </c>
      <c r="I23" s="69">
        <f t="shared" ref="I23:N23" si="4">SUM(I10:I22)</f>
        <v>6</v>
      </c>
      <c r="J23" s="80">
        <f>SUM(J10:J22)</f>
        <v>143</v>
      </c>
      <c r="K23" s="81">
        <f>SUM(K10:K22)</f>
        <v>16</v>
      </c>
      <c r="L23" s="81">
        <f>SUM(L10:L22)</f>
        <v>3</v>
      </c>
      <c r="M23" s="69">
        <f t="shared" si="4"/>
        <v>19</v>
      </c>
      <c r="N23" s="69">
        <f t="shared" si="4"/>
        <v>3</v>
      </c>
    </row>
    <row r="24" spans="2:14">
      <c r="B24" s="73"/>
      <c r="C24" s="73"/>
      <c r="D24" s="82"/>
      <c r="E24" s="78">
        <v>13</v>
      </c>
      <c r="F24" s="68">
        <v>197</v>
      </c>
      <c r="G24" s="68">
        <v>0</v>
      </c>
      <c r="H24" s="69">
        <f>F24+G24</f>
        <v>197</v>
      </c>
      <c r="I24" s="70">
        <v>0</v>
      </c>
      <c r="J24" s="69">
        <f t="shared" si="2"/>
        <v>197</v>
      </c>
      <c r="K24" s="71">
        <v>18</v>
      </c>
      <c r="L24" s="71">
        <v>4</v>
      </c>
      <c r="M24" s="83">
        <f t="shared" ref="M24:M36" si="5">K24+L24</f>
        <v>22</v>
      </c>
      <c r="N24" s="84">
        <v>6</v>
      </c>
    </row>
    <row r="25" spans="2:14">
      <c r="B25" s="73"/>
      <c r="C25" s="73" t="s">
        <v>0</v>
      </c>
      <c r="D25" s="82"/>
      <c r="E25" s="75">
        <v>12</v>
      </c>
      <c r="F25" s="68">
        <v>2</v>
      </c>
      <c r="G25" s="68">
        <v>0</v>
      </c>
      <c r="H25" s="69">
        <f t="shared" ref="H25:H50" si="6">F25+G25</f>
        <v>2</v>
      </c>
      <c r="I25" s="70">
        <v>0</v>
      </c>
      <c r="J25" s="69">
        <f t="shared" si="2"/>
        <v>2</v>
      </c>
      <c r="K25" s="71">
        <v>0</v>
      </c>
      <c r="L25" s="71">
        <v>0</v>
      </c>
      <c r="M25" s="83">
        <f t="shared" si="5"/>
        <v>0</v>
      </c>
      <c r="N25" s="84">
        <v>0</v>
      </c>
    </row>
    <row r="26" spans="2:14">
      <c r="B26" s="73" t="s">
        <v>7</v>
      </c>
      <c r="C26" s="78"/>
      <c r="D26" s="82"/>
      <c r="E26" s="75">
        <v>11</v>
      </c>
      <c r="F26" s="68">
        <v>2</v>
      </c>
      <c r="G26" s="68">
        <v>0</v>
      </c>
      <c r="H26" s="69">
        <f t="shared" si="6"/>
        <v>2</v>
      </c>
      <c r="I26" s="70">
        <v>0</v>
      </c>
      <c r="J26" s="69">
        <f t="shared" si="2"/>
        <v>2</v>
      </c>
      <c r="K26" s="71">
        <v>0</v>
      </c>
      <c r="L26" s="71">
        <v>0</v>
      </c>
      <c r="M26" s="83">
        <f t="shared" si="5"/>
        <v>0</v>
      </c>
      <c r="N26" s="8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68">
        <v>4</v>
      </c>
      <c r="G27" s="68">
        <v>0</v>
      </c>
      <c r="H27" s="69">
        <f t="shared" si="6"/>
        <v>4</v>
      </c>
      <c r="I27" s="70">
        <v>0</v>
      </c>
      <c r="J27" s="69">
        <f t="shared" si="2"/>
        <v>4</v>
      </c>
      <c r="K27" s="71">
        <v>0</v>
      </c>
      <c r="L27" s="71">
        <v>0</v>
      </c>
      <c r="M27" s="83">
        <f t="shared" si="5"/>
        <v>0</v>
      </c>
      <c r="N27" s="84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68">
        <v>0</v>
      </c>
      <c r="G28" s="68">
        <v>0</v>
      </c>
      <c r="H28" s="69">
        <f t="shared" si="6"/>
        <v>0</v>
      </c>
      <c r="I28" s="70">
        <v>0</v>
      </c>
      <c r="J28" s="69">
        <f t="shared" si="2"/>
        <v>0</v>
      </c>
      <c r="K28" s="71">
        <v>0</v>
      </c>
      <c r="L28" s="71">
        <v>0</v>
      </c>
      <c r="M28" s="83">
        <f t="shared" si="5"/>
        <v>0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68">
        <v>0</v>
      </c>
      <c r="G29" s="68">
        <v>0</v>
      </c>
      <c r="H29" s="69">
        <f t="shared" si="6"/>
        <v>0</v>
      </c>
      <c r="I29" s="70">
        <v>0</v>
      </c>
      <c r="J29" s="69">
        <f t="shared" si="2"/>
        <v>0</v>
      </c>
      <c r="K29" s="71">
        <v>0</v>
      </c>
      <c r="L29" s="71">
        <v>0</v>
      </c>
      <c r="M29" s="83">
        <f t="shared" si="5"/>
        <v>0</v>
      </c>
      <c r="N29" s="8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68">
        <v>0</v>
      </c>
      <c r="G30" s="68">
        <v>0</v>
      </c>
      <c r="H30" s="69">
        <f t="shared" si="6"/>
        <v>0</v>
      </c>
      <c r="I30" s="70">
        <v>0</v>
      </c>
      <c r="J30" s="69">
        <f t="shared" si="2"/>
        <v>0</v>
      </c>
      <c r="K30" s="71">
        <v>0</v>
      </c>
      <c r="L30" s="71">
        <v>1</v>
      </c>
      <c r="M30" s="83">
        <f t="shared" si="5"/>
        <v>1</v>
      </c>
      <c r="N30" s="84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68">
        <v>1</v>
      </c>
      <c r="G31" s="68">
        <v>0</v>
      </c>
      <c r="H31" s="69">
        <f t="shared" si="6"/>
        <v>1</v>
      </c>
      <c r="I31" s="70">
        <v>0</v>
      </c>
      <c r="J31" s="69">
        <f t="shared" si="2"/>
        <v>1</v>
      </c>
      <c r="K31" s="71">
        <v>1</v>
      </c>
      <c r="L31" s="71">
        <v>0</v>
      </c>
      <c r="M31" s="83">
        <f t="shared" si="5"/>
        <v>1</v>
      </c>
      <c r="N31" s="84">
        <v>0</v>
      </c>
    </row>
    <row r="32" spans="2:14">
      <c r="B32" s="73" t="s">
        <v>9</v>
      </c>
      <c r="C32" s="79"/>
      <c r="D32" s="82"/>
      <c r="E32" s="75">
        <v>5</v>
      </c>
      <c r="F32" s="68">
        <v>0</v>
      </c>
      <c r="G32" s="68">
        <v>0</v>
      </c>
      <c r="H32" s="69">
        <f t="shared" si="6"/>
        <v>0</v>
      </c>
      <c r="I32" s="70">
        <v>0</v>
      </c>
      <c r="J32" s="69">
        <f t="shared" si="2"/>
        <v>0</v>
      </c>
      <c r="K32" s="71">
        <v>0</v>
      </c>
      <c r="L32" s="71">
        <v>0</v>
      </c>
      <c r="M32" s="83">
        <f t="shared" si="5"/>
        <v>0</v>
      </c>
      <c r="N32" s="84">
        <v>0</v>
      </c>
    </row>
    <row r="33" spans="2:14">
      <c r="B33" s="73"/>
      <c r="C33" s="73"/>
      <c r="D33" s="82"/>
      <c r="E33" s="75">
        <v>4</v>
      </c>
      <c r="F33" s="68">
        <v>0</v>
      </c>
      <c r="G33" s="68">
        <v>0</v>
      </c>
      <c r="H33" s="69">
        <f t="shared" si="6"/>
        <v>0</v>
      </c>
      <c r="I33" s="70">
        <v>0</v>
      </c>
      <c r="J33" s="69">
        <f t="shared" si="2"/>
        <v>0</v>
      </c>
      <c r="K33" s="71">
        <v>0</v>
      </c>
      <c r="L33" s="71">
        <v>0</v>
      </c>
      <c r="M33" s="83">
        <f t="shared" si="5"/>
        <v>0</v>
      </c>
      <c r="N33" s="84">
        <v>0</v>
      </c>
    </row>
    <row r="34" spans="2:14">
      <c r="B34" s="73"/>
      <c r="C34" s="73" t="s">
        <v>1</v>
      </c>
      <c r="D34" s="82"/>
      <c r="E34" s="75">
        <v>3</v>
      </c>
      <c r="F34" s="68">
        <v>0</v>
      </c>
      <c r="G34" s="68">
        <v>0</v>
      </c>
      <c r="H34" s="69">
        <f t="shared" si="6"/>
        <v>0</v>
      </c>
      <c r="I34" s="70">
        <v>0</v>
      </c>
      <c r="J34" s="69">
        <f t="shared" si="2"/>
        <v>0</v>
      </c>
      <c r="K34" s="71">
        <v>0</v>
      </c>
      <c r="L34" s="71">
        <v>0</v>
      </c>
      <c r="M34" s="83">
        <f t="shared" si="5"/>
        <v>0</v>
      </c>
      <c r="N34" s="84">
        <v>0</v>
      </c>
    </row>
    <row r="35" spans="2:14">
      <c r="B35" s="73"/>
      <c r="C35" s="73"/>
      <c r="D35" s="82"/>
      <c r="E35" s="75">
        <v>2</v>
      </c>
      <c r="F35" s="68">
        <v>0</v>
      </c>
      <c r="G35" s="68">
        <v>28</v>
      </c>
      <c r="H35" s="69">
        <f t="shared" si="6"/>
        <v>28</v>
      </c>
      <c r="I35" s="70">
        <v>0</v>
      </c>
      <c r="J35" s="69">
        <f t="shared" si="2"/>
        <v>28</v>
      </c>
      <c r="K35" s="71">
        <v>0</v>
      </c>
      <c r="L35" s="71">
        <v>0</v>
      </c>
      <c r="M35" s="83">
        <f t="shared" si="5"/>
        <v>0</v>
      </c>
      <c r="N35" s="84">
        <v>0</v>
      </c>
    </row>
    <row r="36" spans="2:14">
      <c r="B36" s="78"/>
      <c r="C36" s="78"/>
      <c r="D36" s="82"/>
      <c r="E36" s="79">
        <v>1</v>
      </c>
      <c r="F36" s="68">
        <v>0</v>
      </c>
      <c r="G36" s="68">
        <v>4</v>
      </c>
      <c r="H36" s="69">
        <f t="shared" si="6"/>
        <v>4</v>
      </c>
      <c r="I36" s="70">
        <v>10</v>
      </c>
      <c r="J36" s="69">
        <f>H36+I36</f>
        <v>14</v>
      </c>
      <c r="K36" s="71">
        <v>0</v>
      </c>
      <c r="L36" s="71">
        <v>0</v>
      </c>
      <c r="M36" s="83">
        <f t="shared" si="5"/>
        <v>0</v>
      </c>
      <c r="N36" s="84">
        <v>0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206</v>
      </c>
      <c r="G37" s="69">
        <f t="shared" si="7"/>
        <v>32</v>
      </c>
      <c r="H37" s="85">
        <f t="shared" si="7"/>
        <v>238</v>
      </c>
      <c r="I37" s="86">
        <f t="shared" si="7"/>
        <v>10</v>
      </c>
      <c r="J37" s="80">
        <f t="shared" si="7"/>
        <v>248</v>
      </c>
      <c r="K37" s="81">
        <f t="shared" si="7"/>
        <v>19</v>
      </c>
      <c r="L37" s="69">
        <f t="shared" si="7"/>
        <v>5</v>
      </c>
      <c r="M37" s="80">
        <f t="shared" si="7"/>
        <v>24</v>
      </c>
      <c r="N37" s="81">
        <f t="shared" si="7"/>
        <v>7</v>
      </c>
    </row>
    <row r="38" spans="2:14">
      <c r="B38" s="79"/>
      <c r="C38" s="79"/>
      <c r="D38" s="87"/>
      <c r="E38" s="75">
        <v>13</v>
      </c>
      <c r="F38" s="70">
        <v>1</v>
      </c>
      <c r="G38" s="70">
        <v>0</v>
      </c>
      <c r="H38" s="69">
        <f t="shared" si="6"/>
        <v>1</v>
      </c>
      <c r="I38" s="70">
        <v>0</v>
      </c>
      <c r="J38" s="69">
        <f t="shared" si="2"/>
        <v>1</v>
      </c>
      <c r="K38" s="84">
        <v>0</v>
      </c>
      <c r="L38" s="84">
        <v>0</v>
      </c>
      <c r="M38" s="83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f t="shared" si="6"/>
        <v>0</v>
      </c>
      <c r="I50" s="70">
        <v>0</v>
      </c>
      <c r="J50" s="88">
        <f t="shared" si="2"/>
        <v>0</v>
      </c>
      <c r="K50" s="84">
        <v>0</v>
      </c>
      <c r="L50" s="84">
        <v>0</v>
      </c>
      <c r="M50" s="89">
        <f t="shared" si="8"/>
        <v>0</v>
      </c>
      <c r="N50" s="84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1</v>
      </c>
      <c r="G51" s="69">
        <f t="shared" si="9"/>
        <v>0</v>
      </c>
      <c r="H51" s="69">
        <f t="shared" si="9"/>
        <v>1</v>
      </c>
      <c r="I51" s="69">
        <f t="shared" si="9"/>
        <v>0</v>
      </c>
      <c r="J51" s="69">
        <f t="shared" si="9"/>
        <v>1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326</v>
      </c>
      <c r="G53" s="90">
        <f t="shared" ref="G53:J53" si="10">+G23+G37+G51+G52</f>
        <v>50</v>
      </c>
      <c r="H53" s="90">
        <f t="shared" si="10"/>
        <v>376</v>
      </c>
      <c r="I53" s="90">
        <f t="shared" si="10"/>
        <v>16</v>
      </c>
      <c r="J53" s="90">
        <f t="shared" si="10"/>
        <v>392</v>
      </c>
      <c r="K53" s="90">
        <f>+K23+K37+K51+K52</f>
        <v>35</v>
      </c>
      <c r="L53" s="90">
        <f t="shared" ref="L53:N53" si="11">+L23+L37+L51+L52</f>
        <v>8</v>
      </c>
      <c r="M53" s="90">
        <f t="shared" si="11"/>
        <v>43</v>
      </c>
      <c r="N53" s="90">
        <f t="shared" si="11"/>
        <v>10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52:N52 F10:G22 F24:G36 F38:G50 K10:L22 K24:L36 K38:L50 N10:N22 N24:N36 N38:N50 I10:I22 I24:I36 I38:I50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0" zoomScaleNormal="100" zoomScaleSheetLayoutView="100" workbookViewId="0">
      <selection activeCell="T33" sqref="T3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68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405">
        <v>170</v>
      </c>
      <c r="G10" s="406">
        <v>0</v>
      </c>
      <c r="H10" s="69">
        <f>F10+G10</f>
        <v>170</v>
      </c>
      <c r="I10" s="417">
        <v>0</v>
      </c>
      <c r="J10" s="69">
        <f>H10+I10</f>
        <v>170</v>
      </c>
      <c r="K10" s="423">
        <v>64</v>
      </c>
      <c r="L10" s="424">
        <v>8</v>
      </c>
      <c r="M10" s="72">
        <f t="shared" ref="M10:M12" si="0">K10+L10</f>
        <v>72</v>
      </c>
      <c r="N10" s="435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407">
        <v>61</v>
      </c>
      <c r="G11" s="408">
        <v>0</v>
      </c>
      <c r="H11" s="69">
        <f t="shared" ref="H11:H22" si="1">F11+G11</f>
        <v>61</v>
      </c>
      <c r="I11" s="418">
        <v>0</v>
      </c>
      <c r="J11" s="69">
        <f t="shared" ref="J11:J50" si="2">H11+I11</f>
        <v>61</v>
      </c>
      <c r="K11" s="425">
        <v>0</v>
      </c>
      <c r="L11" s="426">
        <v>0</v>
      </c>
      <c r="M11" s="72">
        <f t="shared" si="0"/>
        <v>0</v>
      </c>
      <c r="N11" s="436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407">
        <v>19</v>
      </c>
      <c r="G12" s="408">
        <v>0</v>
      </c>
      <c r="H12" s="69">
        <f t="shared" si="1"/>
        <v>19</v>
      </c>
      <c r="I12" s="418">
        <v>0</v>
      </c>
      <c r="J12" s="69">
        <f t="shared" si="2"/>
        <v>19</v>
      </c>
      <c r="K12" s="425">
        <v>0</v>
      </c>
      <c r="L12" s="426">
        <v>0</v>
      </c>
      <c r="M12" s="72">
        <f t="shared" si="0"/>
        <v>0</v>
      </c>
      <c r="N12" s="436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407">
        <v>21</v>
      </c>
      <c r="G13" s="408">
        <v>0</v>
      </c>
      <c r="H13" s="69">
        <f t="shared" si="1"/>
        <v>21</v>
      </c>
      <c r="I13" s="418">
        <v>0</v>
      </c>
      <c r="J13" s="69">
        <f t="shared" si="2"/>
        <v>21</v>
      </c>
      <c r="K13" s="425">
        <v>0</v>
      </c>
      <c r="L13" s="426">
        <v>0</v>
      </c>
      <c r="M13" s="72">
        <f>K13+L13</f>
        <v>0</v>
      </c>
      <c r="N13" s="436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407">
        <v>4</v>
      </c>
      <c r="G14" s="408">
        <v>0</v>
      </c>
      <c r="H14" s="69">
        <f t="shared" si="1"/>
        <v>4</v>
      </c>
      <c r="I14" s="418">
        <v>0</v>
      </c>
      <c r="J14" s="69">
        <f t="shared" si="2"/>
        <v>4</v>
      </c>
      <c r="K14" s="425">
        <v>0</v>
      </c>
      <c r="L14" s="426">
        <v>0</v>
      </c>
      <c r="M14" s="72">
        <f t="shared" ref="M14:M22" si="3">K14+L14</f>
        <v>0</v>
      </c>
      <c r="N14" s="436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407">
        <v>24</v>
      </c>
      <c r="G15" s="408">
        <v>0</v>
      </c>
      <c r="H15" s="69">
        <f t="shared" si="1"/>
        <v>24</v>
      </c>
      <c r="I15" s="418">
        <v>0</v>
      </c>
      <c r="J15" s="69">
        <f t="shared" si="2"/>
        <v>24</v>
      </c>
      <c r="K15" s="425">
        <v>1</v>
      </c>
      <c r="L15" s="426">
        <v>0</v>
      </c>
      <c r="M15" s="72">
        <f t="shared" si="3"/>
        <v>1</v>
      </c>
      <c r="N15" s="436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407">
        <v>5</v>
      </c>
      <c r="G16" s="408">
        <v>0</v>
      </c>
      <c r="H16" s="69">
        <f t="shared" si="1"/>
        <v>5</v>
      </c>
      <c r="I16" s="418">
        <v>0</v>
      </c>
      <c r="J16" s="69">
        <f t="shared" si="2"/>
        <v>5</v>
      </c>
      <c r="K16" s="425">
        <v>0</v>
      </c>
      <c r="L16" s="426">
        <v>0</v>
      </c>
      <c r="M16" s="72">
        <f t="shared" si="3"/>
        <v>0</v>
      </c>
      <c r="N16" s="436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407">
        <v>5</v>
      </c>
      <c r="G17" s="408">
        <v>0</v>
      </c>
      <c r="H17" s="69">
        <f t="shared" si="1"/>
        <v>5</v>
      </c>
      <c r="I17" s="418">
        <v>0</v>
      </c>
      <c r="J17" s="69">
        <f t="shared" si="2"/>
        <v>5</v>
      </c>
      <c r="K17" s="425">
        <v>0</v>
      </c>
      <c r="L17" s="426">
        <v>0</v>
      </c>
      <c r="M17" s="72">
        <f t="shared" si="3"/>
        <v>0</v>
      </c>
      <c r="N17" s="436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407">
        <v>3</v>
      </c>
      <c r="G18" s="408">
        <v>0</v>
      </c>
      <c r="H18" s="69">
        <f t="shared" si="1"/>
        <v>3</v>
      </c>
      <c r="I18" s="418">
        <v>0</v>
      </c>
      <c r="J18" s="69">
        <f t="shared" si="2"/>
        <v>3</v>
      </c>
      <c r="K18" s="425">
        <v>0</v>
      </c>
      <c r="L18" s="426">
        <v>0</v>
      </c>
      <c r="M18" s="72">
        <f t="shared" si="3"/>
        <v>0</v>
      </c>
      <c r="N18" s="436">
        <v>0</v>
      </c>
    </row>
    <row r="19" spans="2:14">
      <c r="B19" s="73"/>
      <c r="C19" s="74"/>
      <c r="D19" s="77" t="s">
        <v>12</v>
      </c>
      <c r="E19" s="75">
        <v>4</v>
      </c>
      <c r="F19" s="407">
        <v>4</v>
      </c>
      <c r="G19" s="408">
        <v>0</v>
      </c>
      <c r="H19" s="69">
        <f t="shared" si="1"/>
        <v>4</v>
      </c>
      <c r="I19" s="418">
        <v>0</v>
      </c>
      <c r="J19" s="69">
        <f t="shared" si="2"/>
        <v>4</v>
      </c>
      <c r="K19" s="425">
        <v>0</v>
      </c>
      <c r="L19" s="426">
        <v>0</v>
      </c>
      <c r="M19" s="72">
        <f t="shared" si="3"/>
        <v>0</v>
      </c>
      <c r="N19" s="436">
        <v>0</v>
      </c>
    </row>
    <row r="20" spans="2:14">
      <c r="B20" s="73"/>
      <c r="C20" s="74" t="s">
        <v>1</v>
      </c>
      <c r="D20" s="66"/>
      <c r="E20" s="75">
        <v>3</v>
      </c>
      <c r="F20" s="407">
        <v>0</v>
      </c>
      <c r="G20" s="408">
        <v>21</v>
      </c>
      <c r="H20" s="69">
        <f t="shared" si="1"/>
        <v>21</v>
      </c>
      <c r="I20" s="418">
        <v>0</v>
      </c>
      <c r="J20" s="69">
        <f t="shared" si="2"/>
        <v>21</v>
      </c>
      <c r="K20" s="425">
        <v>0</v>
      </c>
      <c r="L20" s="426">
        <v>1</v>
      </c>
      <c r="M20" s="72">
        <f t="shared" si="3"/>
        <v>1</v>
      </c>
      <c r="N20" s="436">
        <v>1</v>
      </c>
    </row>
    <row r="21" spans="2:14">
      <c r="B21" s="73"/>
      <c r="C21" s="74"/>
      <c r="D21" s="66"/>
      <c r="E21" s="75">
        <v>2</v>
      </c>
      <c r="F21" s="407">
        <v>0</v>
      </c>
      <c r="G21" s="408">
        <v>18</v>
      </c>
      <c r="H21" s="69">
        <f t="shared" si="1"/>
        <v>18</v>
      </c>
      <c r="I21" s="418">
        <v>0</v>
      </c>
      <c r="J21" s="69">
        <f t="shared" si="2"/>
        <v>18</v>
      </c>
      <c r="K21" s="425">
        <v>0</v>
      </c>
      <c r="L21" s="426">
        <v>0</v>
      </c>
      <c r="M21" s="72">
        <f t="shared" si="3"/>
        <v>0</v>
      </c>
      <c r="N21" s="436">
        <v>0</v>
      </c>
    </row>
    <row r="22" spans="2:14">
      <c r="B22" s="78"/>
      <c r="C22" s="76"/>
      <c r="D22" s="66"/>
      <c r="E22" s="79">
        <v>1</v>
      </c>
      <c r="F22" s="407">
        <v>0</v>
      </c>
      <c r="G22" s="408">
        <v>17</v>
      </c>
      <c r="H22" s="69">
        <f t="shared" si="1"/>
        <v>17</v>
      </c>
      <c r="I22" s="418">
        <v>8</v>
      </c>
      <c r="J22" s="69">
        <f t="shared" si="2"/>
        <v>25</v>
      </c>
      <c r="K22" s="425">
        <v>0</v>
      </c>
      <c r="L22" s="426">
        <v>0</v>
      </c>
      <c r="M22" s="72">
        <f t="shared" si="3"/>
        <v>0</v>
      </c>
      <c r="N22" s="436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316</v>
      </c>
      <c r="G23" s="69">
        <f>SUM(G10:G22)</f>
        <v>56</v>
      </c>
      <c r="H23" s="80">
        <f>SUM(H10:H22)</f>
        <v>372</v>
      </c>
      <c r="I23" s="69">
        <f t="shared" ref="I23:N23" si="4">SUM(I10:I22)</f>
        <v>8</v>
      </c>
      <c r="J23" s="80">
        <f>SUM(J10:J22)</f>
        <v>380</v>
      </c>
      <c r="K23" s="81">
        <f>SUM(K10:K22)</f>
        <v>65</v>
      </c>
      <c r="L23" s="81">
        <f>SUM(L10:L22)</f>
        <v>9</v>
      </c>
      <c r="M23" s="69">
        <f t="shared" si="4"/>
        <v>74</v>
      </c>
      <c r="N23" s="69">
        <f t="shared" si="4"/>
        <v>11</v>
      </c>
    </row>
    <row r="24" spans="2:14">
      <c r="B24" s="73"/>
      <c r="C24" s="73"/>
      <c r="D24" s="82"/>
      <c r="E24" s="78">
        <v>13</v>
      </c>
      <c r="F24" s="409">
        <v>252</v>
      </c>
      <c r="G24" s="410">
        <v>0</v>
      </c>
      <c r="H24" s="69">
        <f>F24+G24</f>
        <v>252</v>
      </c>
      <c r="I24" s="419">
        <v>0</v>
      </c>
      <c r="J24" s="69">
        <f t="shared" si="2"/>
        <v>252</v>
      </c>
      <c r="K24" s="427">
        <v>73</v>
      </c>
      <c r="L24" s="428">
        <v>7</v>
      </c>
      <c r="M24" s="83">
        <f t="shared" ref="M24:M36" si="5">K24+L24</f>
        <v>80</v>
      </c>
      <c r="N24" s="437">
        <v>8</v>
      </c>
    </row>
    <row r="25" spans="2:14">
      <c r="B25" s="73"/>
      <c r="C25" s="73" t="s">
        <v>0</v>
      </c>
      <c r="D25" s="82"/>
      <c r="E25" s="75">
        <v>12</v>
      </c>
      <c r="F25" s="411">
        <v>22</v>
      </c>
      <c r="G25" s="412">
        <v>0</v>
      </c>
      <c r="H25" s="69">
        <f t="shared" ref="H25:H50" si="6">F25+G25</f>
        <v>22</v>
      </c>
      <c r="I25" s="420">
        <v>0</v>
      </c>
      <c r="J25" s="69">
        <f t="shared" si="2"/>
        <v>22</v>
      </c>
      <c r="K25" s="429">
        <v>0</v>
      </c>
      <c r="L25" s="430">
        <v>1</v>
      </c>
      <c r="M25" s="83">
        <f t="shared" si="5"/>
        <v>1</v>
      </c>
      <c r="N25" s="438">
        <v>1</v>
      </c>
    </row>
    <row r="26" spans="2:14">
      <c r="B26" s="73" t="s">
        <v>7</v>
      </c>
      <c r="C26" s="78"/>
      <c r="D26" s="82"/>
      <c r="E26" s="75">
        <v>11</v>
      </c>
      <c r="F26" s="411">
        <v>16</v>
      </c>
      <c r="G26" s="412">
        <v>0</v>
      </c>
      <c r="H26" s="69">
        <f t="shared" si="6"/>
        <v>16</v>
      </c>
      <c r="I26" s="420">
        <v>0</v>
      </c>
      <c r="J26" s="69">
        <f t="shared" si="2"/>
        <v>16</v>
      </c>
      <c r="K26" s="429">
        <v>0</v>
      </c>
      <c r="L26" s="430">
        <v>1</v>
      </c>
      <c r="M26" s="83">
        <f t="shared" si="5"/>
        <v>1</v>
      </c>
      <c r="N26" s="438">
        <v>1</v>
      </c>
    </row>
    <row r="27" spans="2:14">
      <c r="B27" s="73" t="s">
        <v>8</v>
      </c>
      <c r="C27" s="73"/>
      <c r="D27" s="82" t="s">
        <v>26</v>
      </c>
      <c r="E27" s="75">
        <v>10</v>
      </c>
      <c r="F27" s="411">
        <v>22</v>
      </c>
      <c r="G27" s="412">
        <v>0</v>
      </c>
      <c r="H27" s="69">
        <f t="shared" si="6"/>
        <v>22</v>
      </c>
      <c r="I27" s="420">
        <v>0</v>
      </c>
      <c r="J27" s="69">
        <f t="shared" si="2"/>
        <v>22</v>
      </c>
      <c r="K27" s="429">
        <v>1</v>
      </c>
      <c r="L27" s="430">
        <v>0</v>
      </c>
      <c r="M27" s="83">
        <f t="shared" si="5"/>
        <v>1</v>
      </c>
      <c r="N27" s="438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411">
        <v>3</v>
      </c>
      <c r="G28" s="412">
        <v>0</v>
      </c>
      <c r="H28" s="69">
        <f t="shared" si="6"/>
        <v>3</v>
      </c>
      <c r="I28" s="420">
        <v>0</v>
      </c>
      <c r="J28" s="69">
        <f t="shared" si="2"/>
        <v>3</v>
      </c>
      <c r="K28" s="429">
        <v>0</v>
      </c>
      <c r="L28" s="430">
        <v>0</v>
      </c>
      <c r="M28" s="83">
        <f t="shared" si="5"/>
        <v>0</v>
      </c>
      <c r="N28" s="438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411">
        <v>18</v>
      </c>
      <c r="G29" s="412">
        <v>0</v>
      </c>
      <c r="H29" s="69">
        <f t="shared" si="6"/>
        <v>18</v>
      </c>
      <c r="I29" s="420">
        <v>0</v>
      </c>
      <c r="J29" s="69">
        <f t="shared" si="2"/>
        <v>18</v>
      </c>
      <c r="K29" s="429">
        <v>0</v>
      </c>
      <c r="L29" s="430">
        <v>1</v>
      </c>
      <c r="M29" s="83">
        <f t="shared" si="5"/>
        <v>1</v>
      </c>
      <c r="N29" s="438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411">
        <v>6</v>
      </c>
      <c r="G30" s="412">
        <v>0</v>
      </c>
      <c r="H30" s="69">
        <f t="shared" si="6"/>
        <v>6</v>
      </c>
      <c r="I30" s="420">
        <v>0</v>
      </c>
      <c r="J30" s="69">
        <f t="shared" si="2"/>
        <v>6</v>
      </c>
      <c r="K30" s="429">
        <v>0</v>
      </c>
      <c r="L30" s="430">
        <v>0</v>
      </c>
      <c r="M30" s="83">
        <f t="shared" si="5"/>
        <v>0</v>
      </c>
      <c r="N30" s="438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411">
        <v>7</v>
      </c>
      <c r="G31" s="412">
        <v>0</v>
      </c>
      <c r="H31" s="69">
        <f t="shared" si="6"/>
        <v>7</v>
      </c>
      <c r="I31" s="420">
        <v>0</v>
      </c>
      <c r="J31" s="69">
        <f t="shared" si="2"/>
        <v>7</v>
      </c>
      <c r="K31" s="429">
        <v>0</v>
      </c>
      <c r="L31" s="430">
        <v>1</v>
      </c>
      <c r="M31" s="83">
        <f t="shared" si="5"/>
        <v>1</v>
      </c>
      <c r="N31" s="438">
        <v>1</v>
      </c>
    </row>
    <row r="32" spans="2:14">
      <c r="B32" s="73" t="s">
        <v>9</v>
      </c>
      <c r="C32" s="79"/>
      <c r="D32" s="82"/>
      <c r="E32" s="75">
        <v>5</v>
      </c>
      <c r="F32" s="411">
        <v>6</v>
      </c>
      <c r="G32" s="412">
        <v>0</v>
      </c>
      <c r="H32" s="69">
        <f t="shared" si="6"/>
        <v>6</v>
      </c>
      <c r="I32" s="420">
        <v>0</v>
      </c>
      <c r="J32" s="69">
        <f t="shared" si="2"/>
        <v>6</v>
      </c>
      <c r="K32" s="429">
        <v>0</v>
      </c>
      <c r="L32" s="430">
        <v>0</v>
      </c>
      <c r="M32" s="83">
        <f t="shared" si="5"/>
        <v>0</v>
      </c>
      <c r="N32" s="438">
        <v>0</v>
      </c>
    </row>
    <row r="33" spans="2:14">
      <c r="B33" s="73"/>
      <c r="C33" s="73"/>
      <c r="D33" s="82"/>
      <c r="E33" s="75">
        <v>4</v>
      </c>
      <c r="F33" s="411">
        <v>8</v>
      </c>
      <c r="G33" s="412">
        <v>0</v>
      </c>
      <c r="H33" s="69">
        <f t="shared" si="6"/>
        <v>8</v>
      </c>
      <c r="I33" s="420">
        <v>0</v>
      </c>
      <c r="J33" s="69">
        <f t="shared" si="2"/>
        <v>8</v>
      </c>
      <c r="K33" s="429">
        <v>0</v>
      </c>
      <c r="L33" s="430">
        <v>0</v>
      </c>
      <c r="M33" s="83">
        <f t="shared" si="5"/>
        <v>0</v>
      </c>
      <c r="N33" s="438">
        <v>0</v>
      </c>
    </row>
    <row r="34" spans="2:14">
      <c r="B34" s="73"/>
      <c r="C34" s="73" t="s">
        <v>1</v>
      </c>
      <c r="D34" s="82"/>
      <c r="E34" s="75">
        <v>3</v>
      </c>
      <c r="F34" s="411">
        <v>0</v>
      </c>
      <c r="G34" s="412">
        <v>18</v>
      </c>
      <c r="H34" s="69">
        <f t="shared" si="6"/>
        <v>18</v>
      </c>
      <c r="I34" s="420">
        <v>0</v>
      </c>
      <c r="J34" s="69">
        <f t="shared" si="2"/>
        <v>18</v>
      </c>
      <c r="K34" s="429">
        <v>0</v>
      </c>
      <c r="L34" s="430">
        <v>0</v>
      </c>
      <c r="M34" s="83">
        <f t="shared" si="5"/>
        <v>0</v>
      </c>
      <c r="N34" s="438">
        <v>0</v>
      </c>
    </row>
    <row r="35" spans="2:14">
      <c r="B35" s="73"/>
      <c r="C35" s="73"/>
      <c r="D35" s="82"/>
      <c r="E35" s="75">
        <v>2</v>
      </c>
      <c r="F35" s="411">
        <v>0</v>
      </c>
      <c r="G35" s="412">
        <v>34</v>
      </c>
      <c r="H35" s="69">
        <f t="shared" si="6"/>
        <v>34</v>
      </c>
      <c r="I35" s="420">
        <v>0</v>
      </c>
      <c r="J35" s="69">
        <f t="shared" si="2"/>
        <v>34</v>
      </c>
      <c r="K35" s="429">
        <v>0</v>
      </c>
      <c r="L35" s="430">
        <v>0</v>
      </c>
      <c r="M35" s="83">
        <f t="shared" si="5"/>
        <v>0</v>
      </c>
      <c r="N35" s="438">
        <v>0</v>
      </c>
    </row>
    <row r="36" spans="2:14">
      <c r="B36" s="78"/>
      <c r="C36" s="78"/>
      <c r="D36" s="82"/>
      <c r="E36" s="79">
        <v>1</v>
      </c>
      <c r="F36" s="411">
        <v>0</v>
      </c>
      <c r="G36" s="412">
        <v>23</v>
      </c>
      <c r="H36" s="69">
        <f t="shared" si="6"/>
        <v>23</v>
      </c>
      <c r="I36" s="420">
        <v>9</v>
      </c>
      <c r="J36" s="69">
        <f>H36+I36</f>
        <v>32</v>
      </c>
      <c r="K36" s="429">
        <v>0</v>
      </c>
      <c r="L36" s="430">
        <v>0</v>
      </c>
      <c r="M36" s="83">
        <f t="shared" si="5"/>
        <v>0</v>
      </c>
      <c r="N36" s="438">
        <v>0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360</v>
      </c>
      <c r="G37" s="69">
        <f t="shared" si="7"/>
        <v>75</v>
      </c>
      <c r="H37" s="85">
        <f t="shared" si="7"/>
        <v>435</v>
      </c>
      <c r="I37" s="86">
        <f t="shared" si="7"/>
        <v>9</v>
      </c>
      <c r="J37" s="80">
        <f t="shared" si="7"/>
        <v>444</v>
      </c>
      <c r="K37" s="81">
        <f t="shared" si="7"/>
        <v>74</v>
      </c>
      <c r="L37" s="69">
        <f t="shared" si="7"/>
        <v>11</v>
      </c>
      <c r="M37" s="80">
        <f t="shared" si="7"/>
        <v>85</v>
      </c>
      <c r="N37" s="81">
        <f t="shared" si="7"/>
        <v>12</v>
      </c>
    </row>
    <row r="38" spans="2:14">
      <c r="B38" s="79"/>
      <c r="C38" s="79"/>
      <c r="D38" s="87"/>
      <c r="E38" s="75">
        <v>13</v>
      </c>
      <c r="F38" s="413">
        <v>6</v>
      </c>
      <c r="G38" s="414">
        <v>0</v>
      </c>
      <c r="H38" s="69">
        <f t="shared" si="6"/>
        <v>6</v>
      </c>
      <c r="I38" s="421">
        <v>0</v>
      </c>
      <c r="J38" s="69">
        <f t="shared" si="2"/>
        <v>6</v>
      </c>
      <c r="K38" s="431">
        <v>2</v>
      </c>
      <c r="L38" s="432">
        <v>1</v>
      </c>
      <c r="M38" s="83">
        <f>K38+L38</f>
        <v>3</v>
      </c>
      <c r="N38" s="439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415">
        <v>0</v>
      </c>
      <c r="G39" s="416">
        <v>0</v>
      </c>
      <c r="H39" s="69">
        <f t="shared" si="6"/>
        <v>0</v>
      </c>
      <c r="I39" s="422">
        <v>0</v>
      </c>
      <c r="J39" s="69">
        <f t="shared" si="2"/>
        <v>0</v>
      </c>
      <c r="K39" s="433">
        <v>0</v>
      </c>
      <c r="L39" s="434">
        <v>0</v>
      </c>
      <c r="M39" s="83">
        <f t="shared" ref="M39:M50" si="8">K39+L39</f>
        <v>0</v>
      </c>
      <c r="N39" s="440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415">
        <v>0</v>
      </c>
      <c r="G40" s="416">
        <v>0</v>
      </c>
      <c r="H40" s="69">
        <f t="shared" si="6"/>
        <v>0</v>
      </c>
      <c r="I40" s="422">
        <v>0</v>
      </c>
      <c r="J40" s="69">
        <f t="shared" si="2"/>
        <v>0</v>
      </c>
      <c r="K40" s="433">
        <v>0</v>
      </c>
      <c r="L40" s="434">
        <v>0</v>
      </c>
      <c r="M40" s="83">
        <f t="shared" si="8"/>
        <v>0</v>
      </c>
      <c r="N40" s="440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415">
        <v>0</v>
      </c>
      <c r="G41" s="416">
        <v>0</v>
      </c>
      <c r="H41" s="69">
        <f t="shared" si="6"/>
        <v>0</v>
      </c>
      <c r="I41" s="422">
        <v>0</v>
      </c>
      <c r="J41" s="69">
        <f t="shared" si="2"/>
        <v>0</v>
      </c>
      <c r="K41" s="433">
        <v>0</v>
      </c>
      <c r="L41" s="434">
        <v>0</v>
      </c>
      <c r="M41" s="83">
        <f t="shared" si="8"/>
        <v>0</v>
      </c>
      <c r="N41" s="440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415">
        <v>0</v>
      </c>
      <c r="G42" s="416">
        <v>0</v>
      </c>
      <c r="H42" s="69">
        <f t="shared" si="6"/>
        <v>0</v>
      </c>
      <c r="I42" s="422">
        <v>0</v>
      </c>
      <c r="J42" s="69">
        <f t="shared" si="2"/>
        <v>0</v>
      </c>
      <c r="K42" s="433">
        <v>0</v>
      </c>
      <c r="L42" s="434">
        <v>0</v>
      </c>
      <c r="M42" s="83">
        <f t="shared" si="8"/>
        <v>0</v>
      </c>
      <c r="N42" s="440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415">
        <v>0</v>
      </c>
      <c r="G43" s="416">
        <v>0</v>
      </c>
      <c r="H43" s="69">
        <f t="shared" si="6"/>
        <v>0</v>
      </c>
      <c r="I43" s="422">
        <v>0</v>
      </c>
      <c r="J43" s="69">
        <f t="shared" si="2"/>
        <v>0</v>
      </c>
      <c r="K43" s="433">
        <v>0</v>
      </c>
      <c r="L43" s="434">
        <v>0</v>
      </c>
      <c r="M43" s="83">
        <f t="shared" si="8"/>
        <v>0</v>
      </c>
      <c r="N43" s="440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415">
        <v>0</v>
      </c>
      <c r="G44" s="416">
        <v>0</v>
      </c>
      <c r="H44" s="69">
        <f t="shared" si="6"/>
        <v>0</v>
      </c>
      <c r="I44" s="422">
        <v>0</v>
      </c>
      <c r="J44" s="69">
        <f t="shared" si="2"/>
        <v>0</v>
      </c>
      <c r="K44" s="433">
        <v>0</v>
      </c>
      <c r="L44" s="434">
        <v>0</v>
      </c>
      <c r="M44" s="83">
        <f t="shared" si="8"/>
        <v>0</v>
      </c>
      <c r="N44" s="440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415">
        <v>0</v>
      </c>
      <c r="G45" s="416">
        <v>0</v>
      </c>
      <c r="H45" s="69">
        <f t="shared" si="6"/>
        <v>0</v>
      </c>
      <c r="I45" s="422">
        <v>0</v>
      </c>
      <c r="J45" s="69">
        <f t="shared" si="2"/>
        <v>0</v>
      </c>
      <c r="K45" s="433">
        <v>0</v>
      </c>
      <c r="L45" s="434">
        <v>0</v>
      </c>
      <c r="M45" s="83">
        <f t="shared" si="8"/>
        <v>0</v>
      </c>
      <c r="N45" s="440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415">
        <v>0</v>
      </c>
      <c r="G46" s="416">
        <v>0</v>
      </c>
      <c r="H46" s="69">
        <f t="shared" si="6"/>
        <v>0</v>
      </c>
      <c r="I46" s="422">
        <v>0</v>
      </c>
      <c r="J46" s="69">
        <f t="shared" si="2"/>
        <v>0</v>
      </c>
      <c r="K46" s="433">
        <v>0</v>
      </c>
      <c r="L46" s="434">
        <v>0</v>
      </c>
      <c r="M46" s="83">
        <f t="shared" si="8"/>
        <v>0</v>
      </c>
      <c r="N46" s="440">
        <v>0</v>
      </c>
    </row>
    <row r="47" spans="2:14">
      <c r="B47" s="73"/>
      <c r="C47" s="73"/>
      <c r="D47" s="82" t="s">
        <v>7</v>
      </c>
      <c r="E47" s="75">
        <v>4</v>
      </c>
      <c r="F47" s="415">
        <v>0</v>
      </c>
      <c r="G47" s="416">
        <v>0</v>
      </c>
      <c r="H47" s="69">
        <f t="shared" si="6"/>
        <v>0</v>
      </c>
      <c r="I47" s="422">
        <v>0</v>
      </c>
      <c r="J47" s="69">
        <f t="shared" si="2"/>
        <v>0</v>
      </c>
      <c r="K47" s="433">
        <v>0</v>
      </c>
      <c r="L47" s="434">
        <v>0</v>
      </c>
      <c r="M47" s="83">
        <f t="shared" si="8"/>
        <v>0</v>
      </c>
      <c r="N47" s="440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415">
        <v>0</v>
      </c>
      <c r="G48" s="416">
        <v>0</v>
      </c>
      <c r="H48" s="69">
        <f t="shared" si="6"/>
        <v>0</v>
      </c>
      <c r="I48" s="422">
        <v>0</v>
      </c>
      <c r="J48" s="69">
        <f t="shared" si="2"/>
        <v>0</v>
      </c>
      <c r="K48" s="433">
        <v>0</v>
      </c>
      <c r="L48" s="434">
        <v>0</v>
      </c>
      <c r="M48" s="83">
        <f t="shared" si="8"/>
        <v>0</v>
      </c>
      <c r="N48" s="440">
        <v>0</v>
      </c>
    </row>
    <row r="49" spans="2:14">
      <c r="B49" s="73"/>
      <c r="C49" s="73"/>
      <c r="D49" s="82" t="s">
        <v>3</v>
      </c>
      <c r="E49" s="75">
        <v>2</v>
      </c>
      <c r="F49" s="415">
        <v>0</v>
      </c>
      <c r="G49" s="416">
        <v>0</v>
      </c>
      <c r="H49" s="69">
        <f t="shared" si="6"/>
        <v>0</v>
      </c>
      <c r="I49" s="422">
        <v>0</v>
      </c>
      <c r="J49" s="69">
        <f t="shared" si="2"/>
        <v>0</v>
      </c>
      <c r="K49" s="433">
        <v>0</v>
      </c>
      <c r="L49" s="434">
        <v>0</v>
      </c>
      <c r="M49" s="83">
        <f t="shared" si="8"/>
        <v>0</v>
      </c>
      <c r="N49" s="440">
        <v>0</v>
      </c>
    </row>
    <row r="50" spans="2:14">
      <c r="B50" s="78"/>
      <c r="C50" s="82"/>
      <c r="D50" s="78"/>
      <c r="E50" s="79">
        <v>1</v>
      </c>
      <c r="F50" s="415">
        <v>0</v>
      </c>
      <c r="G50" s="416">
        <v>0</v>
      </c>
      <c r="H50" s="88">
        <f t="shared" si="6"/>
        <v>0</v>
      </c>
      <c r="I50" s="422">
        <v>4</v>
      </c>
      <c r="J50" s="88">
        <f t="shared" si="2"/>
        <v>4</v>
      </c>
      <c r="K50" s="433">
        <v>0</v>
      </c>
      <c r="L50" s="434">
        <v>0</v>
      </c>
      <c r="M50" s="89">
        <f t="shared" si="8"/>
        <v>0</v>
      </c>
      <c r="N50" s="440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6</v>
      </c>
      <c r="G51" s="69">
        <f t="shared" si="9"/>
        <v>0</v>
      </c>
      <c r="H51" s="69">
        <f t="shared" si="9"/>
        <v>6</v>
      </c>
      <c r="I51" s="69">
        <f t="shared" si="9"/>
        <v>4</v>
      </c>
      <c r="J51" s="69">
        <f t="shared" si="9"/>
        <v>10</v>
      </c>
      <c r="K51" s="69">
        <f t="shared" si="9"/>
        <v>2</v>
      </c>
      <c r="L51" s="69">
        <f t="shared" si="9"/>
        <v>1</v>
      </c>
      <c r="M51" s="69">
        <f t="shared" si="9"/>
        <v>3</v>
      </c>
      <c r="N51" s="69">
        <f t="shared" si="9"/>
        <v>1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682</v>
      </c>
      <c r="G53" s="90">
        <f t="shared" ref="G53:J53" si="10">+G23+G37+G51+G52</f>
        <v>131</v>
      </c>
      <c r="H53" s="90">
        <f t="shared" si="10"/>
        <v>813</v>
      </c>
      <c r="I53" s="90">
        <f t="shared" si="10"/>
        <v>21</v>
      </c>
      <c r="J53" s="90">
        <f t="shared" si="10"/>
        <v>834</v>
      </c>
      <c r="K53" s="90">
        <f>+K23+K37+K51+K52</f>
        <v>141</v>
      </c>
      <c r="L53" s="90">
        <f t="shared" ref="L53:N53" si="11">+L23+L37+L51+L52</f>
        <v>21</v>
      </c>
      <c r="M53" s="90">
        <f t="shared" si="11"/>
        <v>162</v>
      </c>
      <c r="N53" s="90">
        <f t="shared" si="11"/>
        <v>24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38" sqref="N38:N5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69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89" t="s">
        <v>71</v>
      </c>
      <c r="D3" s="489"/>
      <c r="E3" s="489"/>
      <c r="F3" s="489"/>
      <c r="G3" s="489"/>
      <c r="H3" s="489"/>
      <c r="I3" s="490"/>
    </row>
    <row r="4" spans="2:14">
      <c r="B4" s="55" t="s">
        <v>41</v>
      </c>
      <c r="C4" s="56"/>
      <c r="D4" s="57">
        <v>45535</v>
      </c>
      <c r="E4" s="58"/>
      <c r="F4" s="58"/>
      <c r="G4" s="59"/>
      <c r="H4" s="59"/>
      <c r="I4" s="60"/>
    </row>
    <row r="5" spans="2:14">
      <c r="B5" s="491" t="s">
        <v>24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507" t="s">
        <v>37</v>
      </c>
      <c r="C7" s="507"/>
      <c r="D7" s="507"/>
      <c r="E7" s="507"/>
      <c r="F7" s="507" t="s">
        <v>33</v>
      </c>
      <c r="G7" s="507"/>
      <c r="H7" s="507"/>
      <c r="I7" s="507"/>
      <c r="J7" s="507"/>
      <c r="K7" s="507" t="s">
        <v>28</v>
      </c>
      <c r="L7" s="507"/>
      <c r="M7" s="507"/>
      <c r="N7" s="507"/>
    </row>
    <row r="8" spans="2:14" ht="15" customHeight="1">
      <c r="B8" s="507"/>
      <c r="C8" s="507"/>
      <c r="D8" s="507"/>
      <c r="E8" s="507"/>
      <c r="F8" s="507" t="s">
        <v>13</v>
      </c>
      <c r="G8" s="507"/>
      <c r="H8" s="507"/>
      <c r="I8" s="507" t="s">
        <v>14</v>
      </c>
      <c r="J8" s="507" t="s">
        <v>15</v>
      </c>
      <c r="K8" s="507" t="s">
        <v>30</v>
      </c>
      <c r="L8" s="507" t="s">
        <v>31</v>
      </c>
      <c r="M8" s="507" t="s">
        <v>15</v>
      </c>
      <c r="N8" s="507" t="s">
        <v>29</v>
      </c>
    </row>
    <row r="9" spans="2:14" ht="24">
      <c r="B9" s="507"/>
      <c r="C9" s="507"/>
      <c r="D9" s="507"/>
      <c r="E9" s="507"/>
      <c r="F9" s="63" t="s">
        <v>16</v>
      </c>
      <c r="G9" s="63" t="s">
        <v>17</v>
      </c>
      <c r="H9" s="63" t="s">
        <v>23</v>
      </c>
      <c r="I9" s="507"/>
      <c r="J9" s="507"/>
      <c r="K9" s="507"/>
      <c r="L9" s="507"/>
      <c r="M9" s="507"/>
      <c r="N9" s="507"/>
    </row>
    <row r="10" spans="2:14">
      <c r="B10" s="64"/>
      <c r="C10" s="65"/>
      <c r="D10" s="66"/>
      <c r="E10" s="67">
        <v>13</v>
      </c>
      <c r="F10" s="218">
        <v>130</v>
      </c>
      <c r="G10" s="218">
        <v>0</v>
      </c>
      <c r="H10" s="69">
        <f>F10+G10</f>
        <v>130</v>
      </c>
      <c r="I10" s="221">
        <v>0</v>
      </c>
      <c r="J10" s="69">
        <f>H10+I10</f>
        <v>130</v>
      </c>
      <c r="K10" s="224">
        <v>55</v>
      </c>
      <c r="L10" s="224">
        <v>6</v>
      </c>
      <c r="M10" s="72">
        <f t="shared" ref="M10:M12" si="0">K10+L10</f>
        <v>61</v>
      </c>
      <c r="N10" s="227">
        <v>6</v>
      </c>
    </row>
    <row r="11" spans="2:14">
      <c r="B11" s="73" t="s">
        <v>1</v>
      </c>
      <c r="C11" s="74" t="s">
        <v>0</v>
      </c>
      <c r="D11" s="66"/>
      <c r="E11" s="75">
        <v>12</v>
      </c>
      <c r="F11" s="218">
        <v>15</v>
      </c>
      <c r="G11" s="218">
        <v>0</v>
      </c>
      <c r="H11" s="69">
        <f t="shared" ref="H11:H22" si="1">F11+G11</f>
        <v>15</v>
      </c>
      <c r="I11" s="221">
        <v>0</v>
      </c>
      <c r="J11" s="69">
        <f t="shared" ref="J11:J50" si="2">H11+I11</f>
        <v>15</v>
      </c>
      <c r="K11" s="224">
        <v>0</v>
      </c>
      <c r="L11" s="224">
        <v>0</v>
      </c>
      <c r="M11" s="72">
        <f t="shared" si="0"/>
        <v>0</v>
      </c>
      <c r="N11" s="227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18">
        <v>12</v>
      </c>
      <c r="G12" s="218">
        <v>0</v>
      </c>
      <c r="H12" s="69">
        <f t="shared" si="1"/>
        <v>12</v>
      </c>
      <c r="I12" s="221">
        <v>0</v>
      </c>
      <c r="J12" s="69">
        <f t="shared" si="2"/>
        <v>12</v>
      </c>
      <c r="K12" s="224">
        <v>1</v>
      </c>
      <c r="L12" s="224">
        <v>0</v>
      </c>
      <c r="M12" s="72">
        <f t="shared" si="0"/>
        <v>1</v>
      </c>
      <c r="N12" s="227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18">
        <v>5</v>
      </c>
      <c r="G13" s="218">
        <v>0</v>
      </c>
      <c r="H13" s="69">
        <f t="shared" si="1"/>
        <v>5</v>
      </c>
      <c r="I13" s="221">
        <v>0</v>
      </c>
      <c r="J13" s="69">
        <f t="shared" si="2"/>
        <v>5</v>
      </c>
      <c r="K13" s="224">
        <v>0</v>
      </c>
      <c r="L13" s="224">
        <v>0</v>
      </c>
      <c r="M13" s="72">
        <f>K13+L13</f>
        <v>0</v>
      </c>
      <c r="N13" s="227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18">
        <v>2</v>
      </c>
      <c r="G14" s="218">
        <v>0</v>
      </c>
      <c r="H14" s="69">
        <f t="shared" si="1"/>
        <v>2</v>
      </c>
      <c r="I14" s="221">
        <v>0</v>
      </c>
      <c r="J14" s="69">
        <f t="shared" si="2"/>
        <v>2</v>
      </c>
      <c r="K14" s="224">
        <v>0</v>
      </c>
      <c r="L14" s="224">
        <v>1</v>
      </c>
      <c r="M14" s="72">
        <f t="shared" ref="M14:M22" si="3">K14+L14</f>
        <v>1</v>
      </c>
      <c r="N14" s="227">
        <v>2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18">
        <v>2</v>
      </c>
      <c r="G15" s="218">
        <v>0</v>
      </c>
      <c r="H15" s="69">
        <f t="shared" si="1"/>
        <v>2</v>
      </c>
      <c r="I15" s="221">
        <v>0</v>
      </c>
      <c r="J15" s="69">
        <f t="shared" si="2"/>
        <v>2</v>
      </c>
      <c r="K15" s="224">
        <v>0</v>
      </c>
      <c r="L15" s="224">
        <v>0</v>
      </c>
      <c r="M15" s="72">
        <f t="shared" si="3"/>
        <v>0</v>
      </c>
      <c r="N15" s="227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18">
        <v>4</v>
      </c>
      <c r="G16" s="218">
        <v>0</v>
      </c>
      <c r="H16" s="69">
        <f t="shared" si="1"/>
        <v>4</v>
      </c>
      <c r="I16" s="221">
        <v>0</v>
      </c>
      <c r="J16" s="69">
        <f t="shared" si="2"/>
        <v>4</v>
      </c>
      <c r="K16" s="224">
        <v>0</v>
      </c>
      <c r="L16" s="224">
        <v>0</v>
      </c>
      <c r="M16" s="72">
        <f t="shared" si="3"/>
        <v>0</v>
      </c>
      <c r="N16" s="227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18">
        <v>1</v>
      </c>
      <c r="G17" s="218">
        <v>0</v>
      </c>
      <c r="H17" s="69">
        <f t="shared" si="1"/>
        <v>1</v>
      </c>
      <c r="I17" s="221">
        <v>0</v>
      </c>
      <c r="J17" s="69">
        <f t="shared" si="2"/>
        <v>1</v>
      </c>
      <c r="K17" s="224">
        <v>0</v>
      </c>
      <c r="L17" s="224">
        <v>0</v>
      </c>
      <c r="M17" s="72">
        <f t="shared" si="3"/>
        <v>0</v>
      </c>
      <c r="N17" s="227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18">
        <v>2</v>
      </c>
      <c r="G18" s="218">
        <v>0</v>
      </c>
      <c r="H18" s="69">
        <f t="shared" si="1"/>
        <v>2</v>
      </c>
      <c r="I18" s="221">
        <v>0</v>
      </c>
      <c r="J18" s="69">
        <f t="shared" si="2"/>
        <v>2</v>
      </c>
      <c r="K18" s="224">
        <v>0</v>
      </c>
      <c r="L18" s="224">
        <v>0</v>
      </c>
      <c r="M18" s="72">
        <f t="shared" si="3"/>
        <v>0</v>
      </c>
      <c r="N18" s="227">
        <v>0</v>
      </c>
    </row>
    <row r="19" spans="2:14">
      <c r="B19" s="73"/>
      <c r="C19" s="74"/>
      <c r="D19" s="77" t="s">
        <v>12</v>
      </c>
      <c r="E19" s="75">
        <v>4</v>
      </c>
      <c r="F19" s="218">
        <v>0</v>
      </c>
      <c r="G19" s="218">
        <v>0</v>
      </c>
      <c r="H19" s="69">
        <f t="shared" si="1"/>
        <v>0</v>
      </c>
      <c r="I19" s="221">
        <v>0</v>
      </c>
      <c r="J19" s="69">
        <f t="shared" si="2"/>
        <v>0</v>
      </c>
      <c r="K19" s="224">
        <v>0</v>
      </c>
      <c r="L19" s="224">
        <v>0</v>
      </c>
      <c r="M19" s="72">
        <f t="shared" si="3"/>
        <v>0</v>
      </c>
      <c r="N19" s="227">
        <v>0</v>
      </c>
    </row>
    <row r="20" spans="2:14">
      <c r="B20" s="73"/>
      <c r="C20" s="74" t="s">
        <v>1</v>
      </c>
      <c r="D20" s="66"/>
      <c r="E20" s="75">
        <v>3</v>
      </c>
      <c r="F20" s="218">
        <v>0</v>
      </c>
      <c r="G20" s="218">
        <v>14</v>
      </c>
      <c r="H20" s="69">
        <f t="shared" si="1"/>
        <v>14</v>
      </c>
      <c r="I20" s="221">
        <v>0</v>
      </c>
      <c r="J20" s="69">
        <f t="shared" si="2"/>
        <v>14</v>
      </c>
      <c r="K20" s="224">
        <v>0</v>
      </c>
      <c r="L20" s="224">
        <v>0</v>
      </c>
      <c r="M20" s="72">
        <f t="shared" si="3"/>
        <v>0</v>
      </c>
      <c r="N20" s="227">
        <v>0</v>
      </c>
    </row>
    <row r="21" spans="2:14">
      <c r="B21" s="73"/>
      <c r="C21" s="74"/>
      <c r="D21" s="66"/>
      <c r="E21" s="75">
        <v>2</v>
      </c>
      <c r="F21" s="218">
        <v>0</v>
      </c>
      <c r="G21" s="218">
        <v>5</v>
      </c>
      <c r="H21" s="69">
        <f t="shared" si="1"/>
        <v>5</v>
      </c>
      <c r="I21" s="221">
        <v>0</v>
      </c>
      <c r="J21" s="69">
        <f t="shared" si="2"/>
        <v>5</v>
      </c>
      <c r="K21" s="224">
        <v>0</v>
      </c>
      <c r="L21" s="224">
        <v>0</v>
      </c>
      <c r="M21" s="72">
        <f t="shared" si="3"/>
        <v>0</v>
      </c>
      <c r="N21" s="227">
        <v>0</v>
      </c>
    </row>
    <row r="22" spans="2:14">
      <c r="B22" s="78"/>
      <c r="C22" s="76"/>
      <c r="D22" s="66"/>
      <c r="E22" s="79">
        <v>1</v>
      </c>
      <c r="F22" s="218">
        <v>0</v>
      </c>
      <c r="G22" s="218">
        <v>3</v>
      </c>
      <c r="H22" s="69">
        <f t="shared" si="1"/>
        <v>3</v>
      </c>
      <c r="I22" s="221">
        <v>8</v>
      </c>
      <c r="J22" s="69">
        <f t="shared" si="2"/>
        <v>11</v>
      </c>
      <c r="K22" s="224">
        <v>0</v>
      </c>
      <c r="L22" s="224">
        <v>0</v>
      </c>
      <c r="M22" s="72">
        <f t="shared" si="3"/>
        <v>0</v>
      </c>
      <c r="N22" s="227">
        <v>0</v>
      </c>
    </row>
    <row r="23" spans="2:14" ht="15" customHeight="1">
      <c r="B23" s="486" t="s">
        <v>18</v>
      </c>
      <c r="C23" s="487"/>
      <c r="D23" s="487"/>
      <c r="E23" s="488"/>
      <c r="F23" s="69">
        <f>SUM(F10:F22)</f>
        <v>173</v>
      </c>
      <c r="G23" s="69">
        <f>SUM(G10:G22)</f>
        <v>22</v>
      </c>
      <c r="H23" s="80">
        <f>SUM(H10:H22)</f>
        <v>195</v>
      </c>
      <c r="I23" s="69">
        <f t="shared" ref="I23:N23" si="4">SUM(I10:I22)</f>
        <v>8</v>
      </c>
      <c r="J23" s="80">
        <f>SUM(J10:J22)</f>
        <v>203</v>
      </c>
      <c r="K23" s="81">
        <f>SUM(K10:K22)</f>
        <v>56</v>
      </c>
      <c r="L23" s="81">
        <f>SUM(L10:L22)</f>
        <v>7</v>
      </c>
      <c r="M23" s="69">
        <f t="shared" si="4"/>
        <v>63</v>
      </c>
      <c r="N23" s="69">
        <f t="shared" si="4"/>
        <v>8</v>
      </c>
    </row>
    <row r="24" spans="2:14">
      <c r="B24" s="73"/>
      <c r="C24" s="73"/>
      <c r="D24" s="82"/>
      <c r="E24" s="78">
        <v>13</v>
      </c>
      <c r="F24" s="219">
        <v>252</v>
      </c>
      <c r="G24" s="219">
        <v>0</v>
      </c>
      <c r="H24" s="69">
        <f>F24+G24</f>
        <v>252</v>
      </c>
      <c r="I24" s="222">
        <v>0</v>
      </c>
      <c r="J24" s="69">
        <f t="shared" si="2"/>
        <v>252</v>
      </c>
      <c r="K24" s="225">
        <v>93</v>
      </c>
      <c r="L24" s="225">
        <v>12</v>
      </c>
      <c r="M24" s="83">
        <f t="shared" ref="M24:M36" si="5">K24+L24</f>
        <v>105</v>
      </c>
      <c r="N24" s="228">
        <v>14</v>
      </c>
    </row>
    <row r="25" spans="2:14">
      <c r="B25" s="73"/>
      <c r="C25" s="73" t="s">
        <v>0</v>
      </c>
      <c r="D25" s="82"/>
      <c r="E25" s="75">
        <v>12</v>
      </c>
      <c r="F25" s="219">
        <v>12</v>
      </c>
      <c r="G25" s="219">
        <v>0</v>
      </c>
      <c r="H25" s="69">
        <f t="shared" ref="H25:H50" si="6">F25+G25</f>
        <v>12</v>
      </c>
      <c r="I25" s="222">
        <v>0</v>
      </c>
      <c r="J25" s="69">
        <f t="shared" si="2"/>
        <v>12</v>
      </c>
      <c r="K25" s="225">
        <v>0</v>
      </c>
      <c r="L25" s="225">
        <v>0</v>
      </c>
      <c r="M25" s="83">
        <f t="shared" si="5"/>
        <v>0</v>
      </c>
      <c r="N25" s="228">
        <v>0</v>
      </c>
    </row>
    <row r="26" spans="2:14">
      <c r="B26" s="73" t="s">
        <v>7</v>
      </c>
      <c r="C26" s="78"/>
      <c r="D26" s="82"/>
      <c r="E26" s="75">
        <v>11</v>
      </c>
      <c r="F26" s="219">
        <v>11</v>
      </c>
      <c r="G26" s="219">
        <v>0</v>
      </c>
      <c r="H26" s="69">
        <f t="shared" si="6"/>
        <v>11</v>
      </c>
      <c r="I26" s="222">
        <v>0</v>
      </c>
      <c r="J26" s="69">
        <f t="shared" si="2"/>
        <v>11</v>
      </c>
      <c r="K26" s="225">
        <v>0</v>
      </c>
      <c r="L26" s="225">
        <v>0</v>
      </c>
      <c r="M26" s="83">
        <f t="shared" si="5"/>
        <v>0</v>
      </c>
      <c r="N26" s="228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19">
        <v>11</v>
      </c>
      <c r="G27" s="219">
        <v>0</v>
      </c>
      <c r="H27" s="69">
        <f t="shared" si="6"/>
        <v>11</v>
      </c>
      <c r="I27" s="222">
        <v>0</v>
      </c>
      <c r="J27" s="69">
        <f t="shared" si="2"/>
        <v>11</v>
      </c>
      <c r="K27" s="225">
        <v>0</v>
      </c>
      <c r="L27" s="225">
        <v>0</v>
      </c>
      <c r="M27" s="83">
        <f t="shared" si="5"/>
        <v>0</v>
      </c>
      <c r="N27" s="228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219">
        <v>1</v>
      </c>
      <c r="G28" s="219">
        <v>0</v>
      </c>
      <c r="H28" s="69">
        <f t="shared" si="6"/>
        <v>1</v>
      </c>
      <c r="I28" s="222">
        <v>0</v>
      </c>
      <c r="J28" s="69">
        <f t="shared" si="2"/>
        <v>1</v>
      </c>
      <c r="K28" s="225">
        <v>0</v>
      </c>
      <c r="L28" s="225">
        <v>1</v>
      </c>
      <c r="M28" s="83">
        <f t="shared" si="5"/>
        <v>1</v>
      </c>
      <c r="N28" s="228">
        <v>1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19">
        <v>0</v>
      </c>
      <c r="G29" s="219">
        <v>0</v>
      </c>
      <c r="H29" s="69">
        <f t="shared" si="6"/>
        <v>0</v>
      </c>
      <c r="I29" s="222">
        <v>0</v>
      </c>
      <c r="J29" s="69">
        <f t="shared" si="2"/>
        <v>0</v>
      </c>
      <c r="K29" s="225">
        <v>0</v>
      </c>
      <c r="L29" s="225">
        <v>0</v>
      </c>
      <c r="M29" s="83">
        <f t="shared" si="5"/>
        <v>0</v>
      </c>
      <c r="N29" s="228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19">
        <v>3</v>
      </c>
      <c r="G30" s="219">
        <v>0</v>
      </c>
      <c r="H30" s="69">
        <f t="shared" si="6"/>
        <v>3</v>
      </c>
      <c r="I30" s="222">
        <v>0</v>
      </c>
      <c r="J30" s="69">
        <f t="shared" si="2"/>
        <v>3</v>
      </c>
      <c r="K30" s="225">
        <v>0</v>
      </c>
      <c r="L30" s="225">
        <v>0</v>
      </c>
      <c r="M30" s="83">
        <f t="shared" si="5"/>
        <v>0</v>
      </c>
      <c r="N30" s="228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19">
        <v>4</v>
      </c>
      <c r="G31" s="219">
        <v>0</v>
      </c>
      <c r="H31" s="69">
        <f t="shared" si="6"/>
        <v>4</v>
      </c>
      <c r="I31" s="222">
        <v>0</v>
      </c>
      <c r="J31" s="69">
        <f t="shared" si="2"/>
        <v>4</v>
      </c>
      <c r="K31" s="225">
        <v>0</v>
      </c>
      <c r="L31" s="225">
        <v>0</v>
      </c>
      <c r="M31" s="83">
        <f t="shared" si="5"/>
        <v>0</v>
      </c>
      <c r="N31" s="228">
        <v>0</v>
      </c>
    </row>
    <row r="32" spans="2:14">
      <c r="B32" s="73" t="s">
        <v>9</v>
      </c>
      <c r="C32" s="79"/>
      <c r="D32" s="82"/>
      <c r="E32" s="75">
        <v>5</v>
      </c>
      <c r="F32" s="219">
        <v>1</v>
      </c>
      <c r="G32" s="219">
        <v>0</v>
      </c>
      <c r="H32" s="69">
        <f t="shared" si="6"/>
        <v>1</v>
      </c>
      <c r="I32" s="222">
        <v>0</v>
      </c>
      <c r="J32" s="69">
        <f t="shared" si="2"/>
        <v>1</v>
      </c>
      <c r="K32" s="225">
        <v>0</v>
      </c>
      <c r="L32" s="225">
        <v>0</v>
      </c>
      <c r="M32" s="83">
        <f t="shared" si="5"/>
        <v>0</v>
      </c>
      <c r="N32" s="228">
        <v>0</v>
      </c>
    </row>
    <row r="33" spans="2:14">
      <c r="B33" s="73"/>
      <c r="C33" s="73"/>
      <c r="D33" s="82"/>
      <c r="E33" s="75">
        <v>4</v>
      </c>
      <c r="F33" s="219">
        <v>1</v>
      </c>
      <c r="G33" s="219">
        <v>0</v>
      </c>
      <c r="H33" s="69">
        <f t="shared" si="6"/>
        <v>1</v>
      </c>
      <c r="I33" s="222">
        <v>0</v>
      </c>
      <c r="J33" s="69">
        <f t="shared" si="2"/>
        <v>1</v>
      </c>
      <c r="K33" s="225">
        <v>0</v>
      </c>
      <c r="L33" s="225">
        <v>1</v>
      </c>
      <c r="M33" s="83">
        <f t="shared" si="5"/>
        <v>1</v>
      </c>
      <c r="N33" s="228">
        <v>1</v>
      </c>
    </row>
    <row r="34" spans="2:14">
      <c r="B34" s="73"/>
      <c r="C34" s="73" t="s">
        <v>1</v>
      </c>
      <c r="D34" s="82"/>
      <c r="E34" s="75">
        <v>3</v>
      </c>
      <c r="F34" s="219">
        <v>0</v>
      </c>
      <c r="G34" s="219">
        <v>11</v>
      </c>
      <c r="H34" s="69">
        <f t="shared" si="6"/>
        <v>11</v>
      </c>
      <c r="I34" s="222">
        <v>0</v>
      </c>
      <c r="J34" s="69">
        <f t="shared" si="2"/>
        <v>11</v>
      </c>
      <c r="K34" s="225">
        <v>0</v>
      </c>
      <c r="L34" s="225">
        <v>0</v>
      </c>
      <c r="M34" s="83">
        <f t="shared" si="5"/>
        <v>0</v>
      </c>
      <c r="N34" s="228">
        <v>0</v>
      </c>
    </row>
    <row r="35" spans="2:14">
      <c r="B35" s="73"/>
      <c r="C35" s="73"/>
      <c r="D35" s="82"/>
      <c r="E35" s="75">
        <v>2</v>
      </c>
      <c r="F35" s="219">
        <v>0</v>
      </c>
      <c r="G35" s="219">
        <v>42</v>
      </c>
      <c r="H35" s="69">
        <f t="shared" si="6"/>
        <v>42</v>
      </c>
      <c r="I35" s="222">
        <v>0</v>
      </c>
      <c r="J35" s="69">
        <f t="shared" si="2"/>
        <v>42</v>
      </c>
      <c r="K35" s="225">
        <v>0</v>
      </c>
      <c r="L35" s="225">
        <v>0</v>
      </c>
      <c r="M35" s="83">
        <f t="shared" si="5"/>
        <v>0</v>
      </c>
      <c r="N35" s="228">
        <v>0</v>
      </c>
    </row>
    <row r="36" spans="2:14">
      <c r="B36" s="78"/>
      <c r="C36" s="78"/>
      <c r="D36" s="82"/>
      <c r="E36" s="79">
        <v>1</v>
      </c>
      <c r="F36" s="219">
        <v>0</v>
      </c>
      <c r="G36" s="219">
        <v>2</v>
      </c>
      <c r="H36" s="69">
        <f t="shared" si="6"/>
        <v>2</v>
      </c>
      <c r="I36" s="222">
        <v>2</v>
      </c>
      <c r="J36" s="69">
        <f>H36+I36</f>
        <v>4</v>
      </c>
      <c r="K36" s="225">
        <v>0</v>
      </c>
      <c r="L36" s="225">
        <v>0</v>
      </c>
      <c r="M36" s="83">
        <f t="shared" si="5"/>
        <v>0</v>
      </c>
      <c r="N36" s="228">
        <v>0</v>
      </c>
    </row>
    <row r="37" spans="2:14" ht="15" customHeight="1">
      <c r="B37" s="486" t="s">
        <v>19</v>
      </c>
      <c r="C37" s="487"/>
      <c r="D37" s="487"/>
      <c r="E37" s="487"/>
      <c r="F37" s="81">
        <f t="shared" ref="F37:N37" si="7">SUM(F24:F36)</f>
        <v>296</v>
      </c>
      <c r="G37" s="69">
        <f t="shared" si="7"/>
        <v>55</v>
      </c>
      <c r="H37" s="85">
        <f t="shared" si="7"/>
        <v>351</v>
      </c>
      <c r="I37" s="86">
        <f t="shared" si="7"/>
        <v>2</v>
      </c>
      <c r="J37" s="80">
        <f t="shared" si="7"/>
        <v>353</v>
      </c>
      <c r="K37" s="81">
        <f t="shared" si="7"/>
        <v>93</v>
      </c>
      <c r="L37" s="69">
        <f t="shared" si="7"/>
        <v>14</v>
      </c>
      <c r="M37" s="80">
        <f t="shared" si="7"/>
        <v>107</v>
      </c>
      <c r="N37" s="81">
        <f t="shared" si="7"/>
        <v>16</v>
      </c>
    </row>
    <row r="38" spans="2:14">
      <c r="B38" s="79"/>
      <c r="C38" s="79"/>
      <c r="D38" s="87"/>
      <c r="E38" s="75">
        <v>13</v>
      </c>
      <c r="F38" s="220">
        <v>2</v>
      </c>
      <c r="G38" s="220">
        <v>0</v>
      </c>
      <c r="H38" s="69">
        <f t="shared" si="6"/>
        <v>2</v>
      </c>
      <c r="I38" s="223">
        <v>0</v>
      </c>
      <c r="J38" s="69">
        <f t="shared" si="2"/>
        <v>2</v>
      </c>
      <c r="K38" s="226">
        <v>0</v>
      </c>
      <c r="L38" s="226">
        <v>0</v>
      </c>
      <c r="M38" s="83">
        <f>K38+L38</f>
        <v>0</v>
      </c>
      <c r="N38" s="229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20">
        <v>0</v>
      </c>
      <c r="G39" s="220">
        <v>0</v>
      </c>
      <c r="H39" s="69">
        <f t="shared" si="6"/>
        <v>0</v>
      </c>
      <c r="I39" s="223">
        <v>0</v>
      </c>
      <c r="J39" s="69">
        <f t="shared" si="2"/>
        <v>0</v>
      </c>
      <c r="K39" s="226">
        <v>0</v>
      </c>
      <c r="L39" s="226">
        <v>0</v>
      </c>
      <c r="M39" s="83">
        <f t="shared" ref="M39:M50" si="8">K39+L39</f>
        <v>0</v>
      </c>
      <c r="N39" s="229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20">
        <v>0</v>
      </c>
      <c r="G40" s="220">
        <v>0</v>
      </c>
      <c r="H40" s="69">
        <f t="shared" si="6"/>
        <v>0</v>
      </c>
      <c r="I40" s="223">
        <v>0</v>
      </c>
      <c r="J40" s="69">
        <f t="shared" si="2"/>
        <v>0</v>
      </c>
      <c r="K40" s="226">
        <v>0</v>
      </c>
      <c r="L40" s="226">
        <v>0</v>
      </c>
      <c r="M40" s="83">
        <f t="shared" si="8"/>
        <v>0</v>
      </c>
      <c r="N40" s="229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20">
        <v>0</v>
      </c>
      <c r="G41" s="220">
        <v>0</v>
      </c>
      <c r="H41" s="69">
        <f t="shared" si="6"/>
        <v>0</v>
      </c>
      <c r="I41" s="223">
        <v>0</v>
      </c>
      <c r="J41" s="69">
        <f t="shared" si="2"/>
        <v>0</v>
      </c>
      <c r="K41" s="226">
        <v>0</v>
      </c>
      <c r="L41" s="226">
        <v>0</v>
      </c>
      <c r="M41" s="83">
        <f t="shared" si="8"/>
        <v>0</v>
      </c>
      <c r="N41" s="229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220">
        <v>0</v>
      </c>
      <c r="G42" s="220">
        <v>0</v>
      </c>
      <c r="H42" s="69">
        <f t="shared" si="6"/>
        <v>0</v>
      </c>
      <c r="I42" s="223">
        <v>0</v>
      </c>
      <c r="J42" s="69">
        <f t="shared" si="2"/>
        <v>0</v>
      </c>
      <c r="K42" s="226">
        <v>0</v>
      </c>
      <c r="L42" s="226">
        <v>0</v>
      </c>
      <c r="M42" s="83">
        <f t="shared" si="8"/>
        <v>0</v>
      </c>
      <c r="N42" s="229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20">
        <v>0</v>
      </c>
      <c r="G43" s="220">
        <v>0</v>
      </c>
      <c r="H43" s="69">
        <f t="shared" si="6"/>
        <v>0</v>
      </c>
      <c r="I43" s="223">
        <v>0</v>
      </c>
      <c r="J43" s="69">
        <f t="shared" si="2"/>
        <v>0</v>
      </c>
      <c r="K43" s="226">
        <v>0</v>
      </c>
      <c r="L43" s="226">
        <v>0</v>
      </c>
      <c r="M43" s="83">
        <f t="shared" si="8"/>
        <v>0</v>
      </c>
      <c r="N43" s="229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20">
        <v>0</v>
      </c>
      <c r="G44" s="220">
        <v>0</v>
      </c>
      <c r="H44" s="69">
        <f t="shared" si="6"/>
        <v>0</v>
      </c>
      <c r="I44" s="223">
        <v>0</v>
      </c>
      <c r="J44" s="69">
        <f t="shared" si="2"/>
        <v>0</v>
      </c>
      <c r="K44" s="226">
        <v>0</v>
      </c>
      <c r="L44" s="226">
        <v>0</v>
      </c>
      <c r="M44" s="83">
        <f t="shared" si="8"/>
        <v>0</v>
      </c>
      <c r="N44" s="229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20">
        <v>0</v>
      </c>
      <c r="G45" s="220">
        <v>0</v>
      </c>
      <c r="H45" s="69">
        <f t="shared" si="6"/>
        <v>0</v>
      </c>
      <c r="I45" s="223">
        <v>0</v>
      </c>
      <c r="J45" s="69">
        <f t="shared" si="2"/>
        <v>0</v>
      </c>
      <c r="K45" s="226">
        <v>0</v>
      </c>
      <c r="L45" s="226">
        <v>0</v>
      </c>
      <c r="M45" s="83">
        <f t="shared" si="8"/>
        <v>0</v>
      </c>
      <c r="N45" s="229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20">
        <v>0</v>
      </c>
      <c r="G46" s="220">
        <v>0</v>
      </c>
      <c r="H46" s="69">
        <f t="shared" si="6"/>
        <v>0</v>
      </c>
      <c r="I46" s="223">
        <v>0</v>
      </c>
      <c r="J46" s="69">
        <f t="shared" si="2"/>
        <v>0</v>
      </c>
      <c r="K46" s="226">
        <v>0</v>
      </c>
      <c r="L46" s="226">
        <v>0</v>
      </c>
      <c r="M46" s="83">
        <f t="shared" si="8"/>
        <v>0</v>
      </c>
      <c r="N46" s="229">
        <v>0</v>
      </c>
    </row>
    <row r="47" spans="2:14">
      <c r="B47" s="73"/>
      <c r="C47" s="73"/>
      <c r="D47" s="82" t="s">
        <v>7</v>
      </c>
      <c r="E47" s="75">
        <v>4</v>
      </c>
      <c r="F47" s="220">
        <v>0</v>
      </c>
      <c r="G47" s="220">
        <v>0</v>
      </c>
      <c r="H47" s="69">
        <f t="shared" si="6"/>
        <v>0</v>
      </c>
      <c r="I47" s="223">
        <v>0</v>
      </c>
      <c r="J47" s="69">
        <f t="shared" si="2"/>
        <v>0</v>
      </c>
      <c r="K47" s="226">
        <v>0</v>
      </c>
      <c r="L47" s="226">
        <v>0</v>
      </c>
      <c r="M47" s="83">
        <f t="shared" si="8"/>
        <v>0</v>
      </c>
      <c r="N47" s="229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20">
        <v>0</v>
      </c>
      <c r="G48" s="220">
        <v>0</v>
      </c>
      <c r="H48" s="69">
        <f t="shared" si="6"/>
        <v>0</v>
      </c>
      <c r="I48" s="223">
        <v>0</v>
      </c>
      <c r="J48" s="69">
        <f t="shared" si="2"/>
        <v>0</v>
      </c>
      <c r="K48" s="226">
        <v>0</v>
      </c>
      <c r="L48" s="226">
        <v>0</v>
      </c>
      <c r="M48" s="83">
        <f t="shared" si="8"/>
        <v>0</v>
      </c>
      <c r="N48" s="229">
        <v>0</v>
      </c>
    </row>
    <row r="49" spans="2:14">
      <c r="B49" s="73"/>
      <c r="C49" s="73"/>
      <c r="D49" s="82" t="s">
        <v>3</v>
      </c>
      <c r="E49" s="75">
        <v>2</v>
      </c>
      <c r="F49" s="220">
        <v>0</v>
      </c>
      <c r="G49" s="220">
        <v>0</v>
      </c>
      <c r="H49" s="69">
        <f t="shared" si="6"/>
        <v>0</v>
      </c>
      <c r="I49" s="223">
        <v>0</v>
      </c>
      <c r="J49" s="69">
        <f t="shared" si="2"/>
        <v>0</v>
      </c>
      <c r="K49" s="226">
        <v>0</v>
      </c>
      <c r="L49" s="226">
        <v>0</v>
      </c>
      <c r="M49" s="83">
        <f t="shared" si="8"/>
        <v>0</v>
      </c>
      <c r="N49" s="229">
        <v>0</v>
      </c>
    </row>
    <row r="50" spans="2:14">
      <c r="B50" s="78"/>
      <c r="C50" s="82"/>
      <c r="D50" s="78"/>
      <c r="E50" s="79">
        <v>1</v>
      </c>
      <c r="F50" s="220">
        <v>0</v>
      </c>
      <c r="G50" s="220">
        <v>0</v>
      </c>
      <c r="H50" s="88">
        <f t="shared" si="6"/>
        <v>0</v>
      </c>
      <c r="I50" s="223">
        <v>0</v>
      </c>
      <c r="J50" s="88">
        <f t="shared" si="2"/>
        <v>0</v>
      </c>
      <c r="K50" s="226">
        <v>0</v>
      </c>
      <c r="L50" s="226">
        <v>0</v>
      </c>
      <c r="M50" s="89">
        <f t="shared" si="8"/>
        <v>0</v>
      </c>
      <c r="N50" s="229">
        <v>0</v>
      </c>
    </row>
    <row r="51" spans="2:14" ht="15" customHeight="1">
      <c r="B51" s="508" t="s">
        <v>20</v>
      </c>
      <c r="C51" s="508"/>
      <c r="D51" s="508"/>
      <c r="E51" s="508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0</v>
      </c>
      <c r="J51" s="69">
        <f t="shared" si="9"/>
        <v>2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86" t="s">
        <v>34</v>
      </c>
      <c r="C52" s="487"/>
      <c r="D52" s="487"/>
      <c r="E52" s="488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506" t="s">
        <v>36</v>
      </c>
      <c r="C53" s="506"/>
      <c r="D53" s="506"/>
      <c r="E53" s="506"/>
      <c r="F53" s="90">
        <f>+F23+F37+F51+F52</f>
        <v>471</v>
      </c>
      <c r="G53" s="90">
        <f t="shared" ref="G53:J53" si="10">+G23+G37+G51+G52</f>
        <v>77</v>
      </c>
      <c r="H53" s="90">
        <f t="shared" si="10"/>
        <v>548</v>
      </c>
      <c r="I53" s="90">
        <f t="shared" si="10"/>
        <v>10</v>
      </c>
      <c r="J53" s="90">
        <f t="shared" si="10"/>
        <v>558</v>
      </c>
      <c r="K53" s="90">
        <f>+K23+K37+K51+K52</f>
        <v>149</v>
      </c>
      <c r="L53" s="90">
        <f t="shared" ref="L53:N53" si="11">+L23+L37+L51+L52</f>
        <v>21</v>
      </c>
      <c r="M53" s="90">
        <f t="shared" si="11"/>
        <v>170</v>
      </c>
      <c r="N53" s="90">
        <f t="shared" si="11"/>
        <v>24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2016-09-23T14:26:18Z</cp:lastPrinted>
  <dcterms:created xsi:type="dcterms:W3CDTF">2010-01-11T15:46:31Z</dcterms:created>
  <dcterms:modified xsi:type="dcterms:W3CDTF">2024-12-09T19:02:15Z</dcterms:modified>
</cp:coreProperties>
</file>