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315" windowWidth="18720" windowHeight="9330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D34" i="57" l="1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J10" i="50" l="1"/>
  <c r="D21" i="40" l="1"/>
  <c r="D11" i="57" l="1"/>
  <c r="D10" i="57"/>
  <c r="I15" i="56" l="1"/>
  <c r="H15" i="56"/>
  <c r="G15" i="56"/>
  <c r="F15" i="56"/>
  <c r="E15" i="56"/>
  <c r="D15" i="56"/>
  <c r="J14" i="56"/>
  <c r="J13" i="56"/>
  <c r="J12" i="56"/>
  <c r="J11" i="56"/>
  <c r="J10" i="56"/>
  <c r="J15" i="56" s="1"/>
  <c r="I15" i="55"/>
  <c r="H15" i="55"/>
  <c r="G15" i="55"/>
  <c r="F15" i="55"/>
  <c r="E15" i="55"/>
  <c r="D15" i="55"/>
  <c r="J14" i="55"/>
  <c r="J13" i="55"/>
  <c r="J12" i="55"/>
  <c r="J11" i="55"/>
  <c r="J10" i="55"/>
  <c r="J15" i="55" s="1"/>
  <c r="I15" i="54"/>
  <c r="H15" i="54"/>
  <c r="G15" i="54"/>
  <c r="F15" i="54"/>
  <c r="E15" i="54"/>
  <c r="D15" i="54"/>
  <c r="J14" i="54"/>
  <c r="J13" i="54"/>
  <c r="J12" i="54"/>
  <c r="J11" i="54"/>
  <c r="J10" i="54"/>
  <c r="J15" i="54" s="1"/>
  <c r="I15" i="53"/>
  <c r="H15" i="53"/>
  <c r="G15" i="53"/>
  <c r="F15" i="53"/>
  <c r="E15" i="53"/>
  <c r="D15" i="53"/>
  <c r="J14" i="53"/>
  <c r="J13" i="53"/>
  <c r="J12" i="53"/>
  <c r="J11" i="53"/>
  <c r="J10" i="53"/>
  <c r="J15" i="53" s="1"/>
  <c r="I15" i="52"/>
  <c r="H15" i="52"/>
  <c r="G15" i="52"/>
  <c r="F15" i="52"/>
  <c r="E15" i="52"/>
  <c r="D15" i="52"/>
  <c r="J14" i="52"/>
  <c r="J13" i="52"/>
  <c r="J12" i="52"/>
  <c r="J11" i="52"/>
  <c r="J10" i="52"/>
  <c r="J15" i="52" s="1"/>
  <c r="I15" i="51"/>
  <c r="H15" i="51"/>
  <c r="G15" i="51"/>
  <c r="F15" i="51"/>
  <c r="E15" i="51"/>
  <c r="D15" i="51"/>
  <c r="J14" i="51"/>
  <c r="J13" i="51"/>
  <c r="J12" i="51"/>
  <c r="J11" i="51"/>
  <c r="J10" i="51"/>
  <c r="J15" i="51" s="1"/>
  <c r="I15" i="50"/>
  <c r="H15" i="50"/>
  <c r="G15" i="50"/>
  <c r="F15" i="50"/>
  <c r="E15" i="50"/>
  <c r="D15" i="50"/>
  <c r="J14" i="50"/>
  <c r="J13" i="50"/>
  <c r="J12" i="50"/>
  <c r="J11" i="50"/>
  <c r="J15" i="50"/>
  <c r="I15" i="49"/>
  <c r="H15" i="49"/>
  <c r="G15" i="49"/>
  <c r="F15" i="49"/>
  <c r="E15" i="49"/>
  <c r="D15" i="49"/>
  <c r="J14" i="49"/>
  <c r="J13" i="49"/>
  <c r="J12" i="49"/>
  <c r="J11" i="49"/>
  <c r="J10" i="49"/>
  <c r="J15" i="49" s="1"/>
  <c r="I15" i="48"/>
  <c r="H15" i="48"/>
  <c r="G15" i="48"/>
  <c r="F15" i="48"/>
  <c r="E15" i="48"/>
  <c r="D15" i="48"/>
  <c r="J14" i="48"/>
  <c r="J13" i="48"/>
  <c r="J12" i="48"/>
  <c r="J11" i="48"/>
  <c r="J10" i="48"/>
  <c r="J15" i="48" s="1"/>
  <c r="I15" i="47"/>
  <c r="H15" i="47"/>
  <c r="G15" i="47"/>
  <c r="F15" i="47"/>
  <c r="E15" i="47"/>
  <c r="D15" i="47"/>
  <c r="J14" i="47"/>
  <c r="J13" i="47"/>
  <c r="J12" i="47"/>
  <c r="J11" i="47"/>
  <c r="J10" i="47"/>
  <c r="J15" i="47" s="1"/>
  <c r="I15" i="46"/>
  <c r="H15" i="46"/>
  <c r="G15" i="46"/>
  <c r="F15" i="46"/>
  <c r="E15" i="46"/>
  <c r="D15" i="46"/>
  <c r="J14" i="46"/>
  <c r="J13" i="46"/>
  <c r="J12" i="46"/>
  <c r="J11" i="46"/>
  <c r="J10" i="46"/>
  <c r="J15" i="46" s="1"/>
  <c r="I15" i="45"/>
  <c r="H15" i="45"/>
  <c r="G15" i="45"/>
  <c r="F15" i="45"/>
  <c r="E15" i="45"/>
  <c r="D15" i="45"/>
  <c r="J14" i="45"/>
  <c r="J13" i="45"/>
  <c r="J12" i="45"/>
  <c r="J11" i="45"/>
  <c r="J10" i="45"/>
  <c r="J15" i="45" s="1"/>
  <c r="I15" i="44"/>
  <c r="H15" i="44"/>
  <c r="G15" i="44"/>
  <c r="F15" i="44"/>
  <c r="E15" i="44"/>
  <c r="D15" i="44"/>
  <c r="J14" i="44"/>
  <c r="J13" i="44"/>
  <c r="J12" i="44"/>
  <c r="J11" i="44"/>
  <c r="J10" i="44"/>
  <c r="I15" i="43"/>
  <c r="H15" i="43"/>
  <c r="G15" i="43"/>
  <c r="F15" i="43"/>
  <c r="E15" i="43"/>
  <c r="D15" i="43"/>
  <c r="J14" i="43"/>
  <c r="J13" i="43"/>
  <c r="J12" i="43"/>
  <c r="J11" i="43"/>
  <c r="J10" i="43"/>
  <c r="J15" i="43" s="1"/>
  <c r="I15" i="42"/>
  <c r="H15" i="42"/>
  <c r="G15" i="42"/>
  <c r="F15" i="42"/>
  <c r="E15" i="42"/>
  <c r="D15" i="42"/>
  <c r="J14" i="42"/>
  <c r="J13" i="42"/>
  <c r="J12" i="42"/>
  <c r="J11" i="42"/>
  <c r="J10" i="42"/>
  <c r="J15" i="42" s="1"/>
  <c r="I15" i="41"/>
  <c r="H15" i="41"/>
  <c r="G15" i="41"/>
  <c r="F15" i="41"/>
  <c r="E15" i="41"/>
  <c r="D15" i="41"/>
  <c r="J14" i="41"/>
  <c r="J13" i="41"/>
  <c r="J12" i="41"/>
  <c r="J11" i="41"/>
  <c r="J10" i="41"/>
  <c r="J15" i="41" s="1"/>
  <c r="I15" i="40"/>
  <c r="H15" i="40"/>
  <c r="G15" i="40"/>
  <c r="F15" i="40"/>
  <c r="E15" i="40"/>
  <c r="D15" i="40"/>
  <c r="J14" i="40"/>
  <c r="J13" i="40"/>
  <c r="J12" i="40"/>
  <c r="J11" i="40"/>
  <c r="J10" i="40"/>
  <c r="J15" i="40" s="1"/>
  <c r="I15" i="39"/>
  <c r="H15" i="39"/>
  <c r="G15" i="39"/>
  <c r="F15" i="39"/>
  <c r="E15" i="39"/>
  <c r="D15" i="39"/>
  <c r="J14" i="39"/>
  <c r="J13" i="39"/>
  <c r="J12" i="39"/>
  <c r="J11" i="39"/>
  <c r="J10" i="39"/>
  <c r="J15" i="39" s="1"/>
  <c r="I15" i="38"/>
  <c r="H15" i="38"/>
  <c r="G15" i="38"/>
  <c r="F15" i="38"/>
  <c r="E15" i="38"/>
  <c r="D15" i="38"/>
  <c r="J14" i="38"/>
  <c r="J13" i="38"/>
  <c r="J12" i="38"/>
  <c r="J11" i="38"/>
  <c r="J10" i="38"/>
  <c r="J15" i="38" s="1"/>
  <c r="I15" i="37"/>
  <c r="H15" i="37"/>
  <c r="G15" i="37"/>
  <c r="F15" i="37"/>
  <c r="E15" i="37"/>
  <c r="D15" i="37"/>
  <c r="J14" i="37"/>
  <c r="J13" i="37"/>
  <c r="J12" i="37"/>
  <c r="J11" i="37"/>
  <c r="J10" i="37"/>
  <c r="J15" i="37" s="1"/>
  <c r="I15" i="36"/>
  <c r="H15" i="36"/>
  <c r="G15" i="36"/>
  <c r="F15" i="36"/>
  <c r="E15" i="36"/>
  <c r="D15" i="36"/>
  <c r="J14" i="36"/>
  <c r="J13" i="36"/>
  <c r="J12" i="36"/>
  <c r="J11" i="36"/>
  <c r="J10" i="36"/>
  <c r="J15" i="36" s="1"/>
  <c r="I15" i="35"/>
  <c r="H15" i="35"/>
  <c r="G15" i="35"/>
  <c r="F15" i="35"/>
  <c r="E15" i="35"/>
  <c r="D15" i="35"/>
  <c r="J14" i="35"/>
  <c r="J13" i="35"/>
  <c r="J12" i="35"/>
  <c r="J11" i="35"/>
  <c r="J10" i="35"/>
  <c r="J15" i="35" s="1"/>
  <c r="I15" i="34"/>
  <c r="H15" i="34"/>
  <c r="G15" i="34"/>
  <c r="F15" i="34"/>
  <c r="E15" i="34"/>
  <c r="D15" i="34"/>
  <c r="J14" i="34"/>
  <c r="J13" i="34"/>
  <c r="J12" i="34"/>
  <c r="J11" i="34"/>
  <c r="J10" i="34"/>
  <c r="J15" i="34" s="1"/>
  <c r="I15" i="33"/>
  <c r="H15" i="33"/>
  <c r="G15" i="33"/>
  <c r="F15" i="33"/>
  <c r="E15" i="33"/>
  <c r="D15" i="33"/>
  <c r="J14" i="33"/>
  <c r="J13" i="33"/>
  <c r="J12" i="33"/>
  <c r="J11" i="33"/>
  <c r="J10" i="33"/>
  <c r="J15" i="33" s="1"/>
  <c r="I15" i="31"/>
  <c r="H15" i="31"/>
  <c r="G15" i="31"/>
  <c r="F15" i="31"/>
  <c r="E15" i="31"/>
  <c r="D15" i="31"/>
  <c r="J14" i="31"/>
  <c r="J13" i="31"/>
  <c r="J12" i="31"/>
  <c r="J11" i="31"/>
  <c r="J10" i="31"/>
  <c r="J15" i="31" s="1"/>
  <c r="J15" i="44" l="1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<sst xmlns="http://schemas.openxmlformats.org/spreadsheetml/2006/main" count="1047" uniqueCount="216">
  <si>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</si>
  <si>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</si>
  <si>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</si>
  <si>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</si>
  <si>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</si>
  <si>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</si>
  <si>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</si>
  <si>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</si>
  <si>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</si>
  <si>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</si>
  <si>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</si>
  <si>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</si>
  <si>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</si>
  <si>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</si>
  <si>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</si>
  <si>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</si>
  <si>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</si>
  <si>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</si>
  <si>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</si>
  <si>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</si>
  <si>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</si>
  <si>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</si>
  <si>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</si>
  <si>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</si>
  <si>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</si>
  <si>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</si>
  <si>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</si>
  <si>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</si>
  <si>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</si>
  <si>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</si>
  <si>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</si>
  <si>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</si>
  <si>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</si>
  <si>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</si>
  <si>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</si>
  <si>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</si>
  <si>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</si>
  <si>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</si>
  <si>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</si>
  <si>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</si>
  <si>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</si>
  <si>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</si>
  <si>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</si>
  <si>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</si>
  <si>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</si>
  <si>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</si>
  <si>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</si>
  <si>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</si>
  <si>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</si>
  <si>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</si>
  <si>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</si>
  <si>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</si>
  <si>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</si>
  <si>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</si>
  <si>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UNIDADE:</t>
  </si>
  <si>
    <t>Data de referência: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</si>
  <si>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</si>
  <si>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</si>
  <si>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</si>
  <si>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</si>
  <si>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ASSISTÊNCIA MÉDICA E ODONTOLÓGICA - PARTICIPAÇÃO UNIÃO</t>
  </si>
  <si>
    <t>Observação: Este anexo é facultativo para os tribunais de justiça dos Estados.</t>
  </si>
  <si>
    <t>UNIDADE: Secretaria de Gestão de Pessoas CSJT</t>
  </si>
  <si>
    <t>15102</t>
  </si>
  <si>
    <t>TRT1</t>
  </si>
  <si>
    <t>Portaria Conjunta do Poder Judiciário da União Nº 1/2018</t>
  </si>
  <si>
    <t>Atos da Presidência do TRT1 nº 835, de 13 de dezembro de 2007 e nº 63, de 06 de outubro de 2010.</t>
  </si>
  <si>
    <t>SECRETARIA DE GESTÃO DE PESSOAS</t>
  </si>
  <si>
    <t>1ª REGIÃO</t>
  </si>
  <si>
    <t>15.103</t>
  </si>
  <si>
    <t>TRT- 2ª REGIÃO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</si>
  <si>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</si>
  <si>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</si>
  <si>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</si>
  <si>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ACORDO DA SECRETARIA DE ORÇAMENTO FEDERAL COM O PODER JUDICIÁRIO</t>
  </si>
  <si>
    <t>2ª REGIÃO</t>
  </si>
  <si>
    <t>080005</t>
  </si>
  <si>
    <t>TRT 13ª REGIÃO</t>
  </si>
  <si>
    <t>PORTARIA CONJUNTA DO PODER JUDICIÁRIO DA UNIÃO Nº 1/2015</t>
  </si>
  <si>
    <t>RA TRT 13 Nº 12/2013</t>
  </si>
  <si>
    <t>13ª REGIÃO</t>
  </si>
  <si>
    <t>SECRETARIA DE GESTÃO DE PESSOAS E PAGAMENTO DE PESSOAL</t>
  </si>
  <si>
    <t>15116</t>
  </si>
  <si>
    <t>TRT 15ª REGIÃO</t>
  </si>
  <si>
    <t>ATO CSJT.GP.ASSJUR Nº 110/2022</t>
  </si>
  <si>
    <t>PORTARIA GP Nº 10/2018 - TRT 15ª REGIÃO</t>
  </si>
  <si>
    <t>15ª REGIÃO</t>
  </si>
  <si>
    <t>080018</t>
  </si>
  <si>
    <t>TRT 16ª REGIÃO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</si>
  <si>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</si>
  <si>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 e Ato CSJT.GP nº 148 de 11/06/2018</t>
  </si>
  <si>
    <t/>
  </si>
  <si>
    <t>Lei nº 7.418 de 16/12/1985 c/c Ato Regulamentar GP TRT-16ª nº 02/1999</t>
  </si>
  <si>
    <t>Resolução Administrativa TRT-16ª nº 169 de 03/09/2008 c/c ATO CSJT.GP.ASSJUR Nº 110 de 05/08/2022</t>
  </si>
  <si>
    <t>16ª REGIÃO</t>
  </si>
  <si>
    <t>080019</t>
  </si>
  <si>
    <t>TRT-17ª</t>
  </si>
  <si>
    <t>PORTARIA CONJUNTA Nº 1 de 01/06/2018 - CNJ</t>
  </si>
  <si>
    <t>Ato TRT 17ª SGP/PRESI nº 18/2015</t>
  </si>
  <si>
    <t>Art. 206 da Lei N.º 8.112/1990 - Resolução CSJT N.º 141/2014 - Resolução TRT 17ª n.º 31/2020</t>
  </si>
  <si>
    <t>ATO CSJT.GP.ASSJUR N.° 110/2022</t>
  </si>
  <si>
    <t>17ª REGIÃO</t>
  </si>
  <si>
    <t>080022</t>
  </si>
  <si>
    <t>PORTARIA CONJUNTA DO PODER JUDICIÁRIO DA UNIÃO n. 01, de 01/06/2018</t>
  </si>
  <si>
    <t>ATO TRT 19ª GP N. 58. de 09/04/2014</t>
  </si>
  <si>
    <t>RESOLUÇÃO CSJT N. 141, DE 26/09/2014</t>
  </si>
  <si>
    <t>ATO CSJT.GP.ASSJUR N. 110/2022, DE 05/08/2022</t>
  </si>
  <si>
    <t>19ª REGIÃO</t>
  </si>
  <si>
    <t>15.123</t>
  </si>
  <si>
    <t>TRT 22ª REGIÃO</t>
  </si>
  <si>
    <t>22ª REGIÃO</t>
  </si>
  <si>
    <t>910,08</t>
  </si>
  <si>
    <t>ATO GP Nº 81/2010</t>
  </si>
  <si>
    <t>719,62</t>
  </si>
  <si>
    <t>ATO CONJUNTO Nº 3/TST.CSJT/2013</t>
  </si>
  <si>
    <t>ATO GP Nº 144/1999</t>
  </si>
  <si>
    <t>15124</t>
  </si>
  <si>
    <t>TRT 23</t>
  </si>
  <si>
    <t>PORTARIA CONJUNTA Nº 1, DE 1º DE JUNHO DE 2018 - CNJ</t>
  </si>
  <si>
    <t>RESOLUÇÃO ADMINISTRATIVA TRT 23ª REGIÃO N. 95/2009 E PORTARIA TRT/DG/GP0157/2022</t>
  </si>
  <si>
    <t>PORTARIA TRT/DG/GP N. 252/1999</t>
  </si>
  <si>
    <t>RESOLUÇÃO ADMINISTRATIVA TRT-23ª REGIÃO N. 59/2011</t>
  </si>
  <si>
    <t>23ª REGIÃO</t>
  </si>
  <si>
    <t>15104</t>
  </si>
  <si>
    <t>TRIBUNAL REGIONAL DO TRABALHO DA TERCEIRA REGIÃO</t>
  </si>
  <si>
    <t>ATO CSJT.ASSJUR No 110, DE 8 DE AGOSTO DE 2022</t>
  </si>
  <si>
    <t>Ato Regulamentar TRT3 n. 6/1999</t>
  </si>
  <si>
    <t>SECRETARIA DE PAGAMENTO DE PESSOAL/ SECRETARIA DE SAÚDE</t>
  </si>
  <si>
    <t>3ª REGIÃO</t>
  </si>
  <si>
    <t>15.105</t>
  </si>
  <si>
    <t>TRT - 4ª REGIÃO</t>
  </si>
  <si>
    <t>Ato CSJT.GP.ASSJUR nº 110/2022</t>
  </si>
  <si>
    <t>PORTARIA TRT4 Nº 591/2000 - TRT4</t>
  </si>
  <si>
    <t>4ª REGIÃO</t>
  </si>
  <si>
    <t>15106</t>
  </si>
  <si>
    <t>TRT 5ª REGIÃO</t>
  </si>
  <si>
    <t>PORTARIA CONJUNTA Nº 1/2016 - CNJ</t>
  </si>
  <si>
    <t>Portaria TRT5 nº 191/2001</t>
  </si>
  <si>
    <t>ATO TRT5 nº 277/2012</t>
  </si>
  <si>
    <t>5ª REGIÃO</t>
  </si>
  <si>
    <t>Lei nº 7.418/1985, Decreto nº 2.880/1998, Resolução TRT8 nº 053/1999</t>
  </si>
  <si>
    <t>Não há ato normativo para o estabelecimento do valor per capita</t>
  </si>
  <si>
    <t>8ª REGIÃO</t>
  </si>
  <si>
    <t>15110</t>
  </si>
  <si>
    <t>PORTARIA CONJUNTA Nº 1/2018 - CNJ</t>
  </si>
  <si>
    <t>ATO TRT9 Nº 206/2007</t>
  </si>
  <si>
    <t>-</t>
  </si>
  <si>
    <t>OFÍCIO CIRCULAR CSJT. GP. SEG. SEOFI Nº 083/2021</t>
  </si>
  <si>
    <t>9ª REGIÃO</t>
  </si>
  <si>
    <t>080002</t>
  </si>
  <si>
    <t>TRIBUNAL REGIONAL DO TRABALHO DA 11ª REGIÃO</t>
  </si>
  <si>
    <t>PORTARIA CONJUNTA Nº 1 - CNJ, DE 01/06/2018 E RESOLUÇÃO ADMINISTRATIVA Nº 065/2015.</t>
  </si>
  <si>
    <t>DECRETO Nº 4.747, DE 04 DE FEVEREIRO DE 2020 E RESOLUÇÃO ADMINISTRATIVA Nº 251/2015.</t>
  </si>
  <si>
    <t>RESOLUÇÃO CSJT Nº 141/2014/ RESOLUÇÃO TRT11 Nº331/2015</t>
  </si>
  <si>
    <t>MENSAGEM SEOFI/CSJT Nº 32/2022 - RESOLUÇÃO ADMINISTRATIVA TRT 11ª REGIÃO Nº
181/2014.</t>
  </si>
  <si>
    <t>11ª REGIÃO</t>
  </si>
  <si>
    <t>15113</t>
  </si>
  <si>
    <t>TRIBUNAL REGIONAL DO TRABALHO 12ª REGIÃO</t>
  </si>
  <si>
    <t>Ato CSJT.GP.SG Nº 8/2022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</si>
  <si>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</si>
  <si>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</si>
  <si>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12ª REGIÃO</t>
  </si>
  <si>
    <t>15122</t>
  </si>
  <si>
    <t>TRIBUNAL REGIONAL DO TRABALHO DA 21ª REGIÃO</t>
  </si>
  <si>
    <t>PORTARIA TRT21-GP N°  274/2018</t>
  </si>
  <si>
    <t>PORTARIA TRT21-GP N°  274/2018 e ATO TRT21-GP Nº 439/2016</t>
  </si>
  <si>
    <t>ATO TRT21-GP No 256/2005</t>
  </si>
  <si>
    <r>
      <rPr>
        <sz val="9"/>
        <rFont val="Arial"/>
      </rPr>
      <t xml:space="preserve">ATO </t>
    </r>
    <r>
      <rPr>
        <u/>
        <sz val="9"/>
        <color rgb="FF1155CC"/>
        <rFont val="Arial"/>
      </rPr>
      <t>CSJT.GP</t>
    </r>
    <r>
      <rPr>
        <sz val="9"/>
        <rFont val="Arial"/>
      </rPr>
      <t>.ASSJUR Nº 10/2022</t>
    </r>
  </si>
  <si>
    <t>COORDENADORIA DE GESTÃO DE PESSOAS</t>
  </si>
  <si>
    <t>21ª REGIÃO</t>
  </si>
  <si>
    <t>080026</t>
  </si>
  <si>
    <t>TRT24ª REGIÃO</t>
  </si>
  <si>
    <t xml:space="preserve">ATO CSJT.GP.ASSJUR N.° 110/2022 </t>
  </si>
  <si>
    <t>24ª REGIÃO</t>
  </si>
  <si>
    <t>15121</t>
  </si>
  <si>
    <t>TRIBUNAL REGIONAL DO TRABALHO DA 20ª REGIÃO</t>
  </si>
  <si>
    <t>ATO CSJT.GP Nº 148/2018</t>
  </si>
  <si>
    <t>ATO DG.PR TRT20 Nº 021/2018</t>
  </si>
  <si>
    <t>ATO DG.PR TRT20 Nº 243/2012, RESOLUÇÃO CSJT Nº 141/2014 E RESOLUÇÃO CNJ Nº 207/2015</t>
  </si>
  <si>
    <t>ATO CSJT.GP.SG.ASSJUR Nº 110/2022</t>
  </si>
  <si>
    <t>20ª REGIÃO</t>
  </si>
  <si>
    <t>15101</t>
  </si>
  <si>
    <t>TRIBUNAL SUPERIOR DO TRABALHO</t>
  </si>
  <si>
    <t>PORTARIA CONJUNTA Nº 1, DE 1º DE JUNHO DE 2018.</t>
  </si>
  <si>
    <t>LEI Nº 14.303, DE 21 DE JANEIRO DE 2022</t>
  </si>
  <si>
    <t>ATO DELIBERATIVO N. 12, DE 30 DE ABRIL DE 2009; LEI Nº 8.112, de 11 DE DEZEMBRO DE 1990.</t>
  </si>
  <si>
    <t>ATO DELIBERATIVO N. 12, DE 30 DE ABRIL DE 2009; ATO Nº 115/SRLP.SERH.GDGCA.GP, DE 22 DE MARÇO DE 2004; ATO N. 270/GDGSET.GP, DE 4 DE ABRIL DE 2008; ATO Nº 17/ASLP.SEGPES.GDGSET.GP, DE 22 DE JANEIRO DE 2010.</t>
  </si>
  <si>
    <t>COORDENADORIA DE INFORMAÇÕES FUNCIONAIS</t>
  </si>
  <si>
    <t>15107</t>
  </si>
  <si>
    <t>Tribunal Regional do Trabalho da 6ª Região</t>
  </si>
  <si>
    <t>PORTARIA CONJUNTA Nº 1/2016 – CNJ</t>
  </si>
  <si>
    <t>ATO TRT-GP 437/2013</t>
  </si>
  <si>
    <t>ATO TRT-GP 367/2013</t>
  </si>
  <si>
    <t>RESOLUÇÃO ADMINISTRATIVA TRT6 13/2018</t>
  </si>
  <si>
    <t>6ª REGIÃO</t>
  </si>
  <si>
    <t>080004</t>
  </si>
  <si>
    <t>TRT - 7ª Região</t>
  </si>
  <si>
    <t>Resolução CSJT 198/2017; Portaria Conjunta CNJ/ TSE/ STJ/ CJF/ TST/ CSJT/ STM e TJDFT 1, de 1/6/2018; e Ato TRT7.GP 47/2018</t>
  </si>
  <si>
    <t>Ato Conjunto TST/CSJT 3/2013; Portaria Conjunta CNJ/ TSE/ STJ/ CJF/ TST/ CSJT/ STM e TJDFT 1, de 1/6/2018; Ato TRT7.GP 172/2009</t>
  </si>
  <si>
    <t>7ª REGIÃO</t>
  </si>
  <si>
    <t>TRT da 10ª Região</t>
  </si>
  <si>
    <t>15115</t>
  </si>
  <si>
    <t>TRT14 REGIÃO</t>
  </si>
  <si>
    <t>PORTARIA CONJUNTA Nº 1,  DE 01 DE JUNHO DE 2018</t>
  </si>
  <si>
    <t>PORTARIA CONJUNTA Nº 1, De 01 DE JUNHO DE 2018</t>
  </si>
  <si>
    <t>14ª REGIÃO</t>
  </si>
  <si>
    <t>080020</t>
  </si>
  <si>
    <t>TRT18</t>
  </si>
  <si>
    <t>18ª REGIÃO</t>
  </si>
  <si>
    <t>10ª REGIÃO</t>
  </si>
  <si>
    <t>Data de referência: 31/8/2022</t>
  </si>
  <si>
    <t>COORDENADORIA DE GESTÃO DE BENEFÍCIOS</t>
  </si>
  <si>
    <t>PORTARIA PRE-DGA Nº 416/2007 - Anexo I - Média dos valores per capita do benefício no exercício de 2021. Devido à pandemia, a quantidade de beneficiários reduziu para dois.</t>
  </si>
  <si>
    <t>**</t>
  </si>
  <si>
    <t>Portaria PRE-DIGER Nº 044/2012 -Não há previsão orçamentária específica para exames períodicos.</t>
  </si>
  <si>
    <t>Acordo da Secretaria de Orçamento Federal com o Poder Judiciário.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</si>
</sst>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.00_);_(* \(#,##0.00\);_(* &quot;-&quot;??_);_(@_)"/>
    <numFmt numFmtId="183" formatCode="#,##0_);[Red]\(#,##0\)"/>
    <numFmt numFmtId="184" formatCode="[$-416]General"/>
    <numFmt numFmtId="185" formatCode="General&quot; &quot;"/>
    <numFmt numFmtId="186" formatCode="[$-416]0.00"/>
    <numFmt numFmtId="187" formatCode="[$-416]#,##0"/>
    <numFmt numFmtId="188" formatCode="[$-416]#,##0.00"/>
    <numFmt numFmtId="189" formatCode="#,##0.00&quot; &quot;;&quot; (&quot;#,##0.00&quot;)&quot;;&quot; -&quot;#&quot; &quot;;@&quot; &quot;"/>
    <numFmt numFmtId="190" formatCode="&quot;$&quot;#,##0&quot; &quot;;&quot;($&quot;#,##0&quot;)&quot;"/>
    <numFmt numFmtId="191" formatCode="yyyy&quot;:&quot;mm"/>
    <numFmt numFmtId="192" formatCode="[$€]#,##0.00&quot; &quot;;[$€]&quot;(&quot;#,##0.00&quot;)&quot;;[$€]&quot;-&quot;#&quot; &quot;"/>
    <numFmt numFmtId="193" formatCode="&quot; R$ &quot;#,##0.00&quot; &quot;;&quot; R$ (&quot;#,##0.00&quot;)&quot;;&quot; R$ -&quot;#&quot; &quot;;@&quot; &quot;"/>
    <numFmt numFmtId="194" formatCode="#.#####"/>
    <numFmt numFmtId="195" formatCode="[$-416]0%"/>
    <numFmt numFmtId="196" formatCode="[$R$-416]&quot; &quot;#,##0.00;[Red]&quot;-&quot;[$R$-416]&quot; &quot;#,##0.00"/>
    <numFmt numFmtId="197" formatCode="[$-416]#,##0&quot; &quot;;[Red][$-416]&quot;(&quot;#,##0&quot;)&quot;"/>
    <numFmt numFmtId="198" formatCode="#,##0.00&quot; &quot;;&quot;-&quot;#,##0.00&quot; &quot;;&quot; -&quot;#&quot; &quot;;@&quot; &quot;"/>
    <numFmt numFmtId="199" formatCode="#.###,"/>
    <numFmt numFmtId="200" formatCode="_(&quot;R$&quot;\ * #,##0.00_);_(&quot;R$&quot;\ * \(#,##0.00\);_(&quot;R$&quot;\ * &quot;-&quot;??_);_(@_)"/>
    <numFmt numFmtId="201" formatCode="#,##0.00&quot; &quot;;&quot;(&quot;#,##0.00&quot;)&quot;;&quot;-&quot;#&quot; &quot;;@&quot; &quot;"/>
    <numFmt numFmtId="202" formatCode="[$€-416]#,##0.00&quot; &quot;;[$€-416]&quot;(&quot;#,##0.00&quot;)&quot;;[$€-416]&quot;-&quot;#&quot; &quot;"/>
    <numFmt numFmtId="203" formatCode="#,##0&quot; &quot;;[Red]&quot;(&quot;#,##0&quot;)&quot;"/>
    <numFmt numFmtId="204" formatCode="#,##0.00&quot; &quot;;#,##0.00&quot; &quot;;&quot;-&quot;#&quot; &quot;;@&quot; &quot;"/>
    <numFmt numFmtId="205" formatCode="_(&quot;R$ &quot;* #,##0.00_);_(&quot;R$ &quot;* \(#,##0.00\);_(&quot;R$ &quot;* &quot;-&quot;??_);_(@_)"/>
    <numFmt numFmtId="206" formatCode="_(&quot;R$&quot;* #,##0.00_);_(&quot;R$&quot;* \(#,##0.00\);_(&quot;R$&quot;* &quot;-&quot;??_);_(@_)"/>
    <numFmt numFmtId="207" formatCode="General\ "/>
    <numFmt numFmtId="208" formatCode="#,##0.00\ ;&quot; (&quot;#,##0.00\);&quot; -&quot;#\ ;@\ "/>
    <numFmt numFmtId="209" formatCode="[$€]#,##0.00\ ;[$€]\(#,##0.00\);[$€]\-#\ "/>
    <numFmt numFmtId="210" formatCode="&quot; R$ &quot;#,##0.00\ ;&quot; R$ (&quot;#,##0.00\);&quot; R$ -&quot;#\ ;@\ "/>
    <numFmt numFmtId="211" formatCode="#,##0\ ;[Red]\(#,##0\)"/>
    <numFmt numFmtId="212" formatCode="#,##0.00\ ;\-#,##0.00\ ;&quot; -&quot;#\ ;@\ "/>
    <numFmt numFmtId="213" formatCode="#,##0.00\ ;&quot; (&quot;#,##0.00\);\-#\ ;@\ "/>
    <numFmt numFmtId="214" formatCode="[$R$-416]\ #,##0.00;[Red]\-[$R$-416]\ #,##0.00"/>
    <numFmt numFmtId="215" formatCode="#,##0.00\ ;\-#,##0.00\ ;\-#\ ;@\ "/>
    <numFmt numFmtId="216" formatCode="[$-416]#,##0_);[Red]\(#,##0\)"/>
    <numFmt numFmtId="217" formatCode="\ * #,##0\ ;\-* #,##0\ ;\ * \-#\ ;\ @\ "/>
    <numFmt numFmtId="218" formatCode="_-* #,##0_-;\-* #,##0_-;_-* \-??_-;_-@"/>
    <numFmt numFmtId="219" formatCode="#,##0\ ;\-#,##0\ ;&quot; -&quot;#\ ;@\ "/>
    <numFmt numFmtId="220" formatCode="#,##0&quot; &quot;;#,##0&quot; &quot;;&quot;-&quot;#&quot; &quot;;&quot; &quot;@"/>
    <numFmt numFmtId="221" formatCode="&quot; &quot;#,##0&quot; &quot;;&quot;-&quot;#,##0&quot; &quot;;&quot; -&quot;00&quot; &quot;;&quot; &quot;@&quot; &quot;"/>
    <numFmt numFmtId="222" formatCode="&quot; &quot;General"/>
    <numFmt numFmtId="223" formatCode="&quot; &quot;#,##0.00&quot; &quot;;&quot; (&quot;#,##0.00&quot;)&quot;;&quot;-&quot;#&quot; &quot;;&quot; &quot;@&quot; &quot;"/>
    <numFmt numFmtId="224" formatCode="#,##0.00&quot; &quot;;&quot; (&quot;#,##0.00&quot;)&quot;;&quot;-&quot;#&quot; &quot;;@&quot; &quot;"/>
    <numFmt numFmtId="225" formatCode="&quot; R$ &quot;#,##0.00&quot; &quot;;&quot; R$ (&quot;#,##0.00&quot;)&quot;;&quot; R$ -&quot;#&quot; &quot;;&quot; &quot;@&quot; &quot;"/>
    <numFmt numFmtId="226" formatCode="&quot; &quot;#,##0.00&quot; &quot;;&quot;-&quot;#,##0.00&quot; &quot;;&quot;-&quot;#&quot; &quot;;&quot; &quot;@&quot; &quot;"/>
    <numFmt numFmtId="227" formatCode="#,##0.00&quot; &quot;;&quot;-&quot;#,##0.00&quot; &quot;;&quot;-&quot;#&quot; &quot;;@&quot; &quot;"/>
    <numFmt numFmtId="228" formatCode="#,##0.00;[Red]&quot;-&quot;#,##0.00"/>
  </numFmts>
  <fonts count="2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sz val="9"/>
      <color indexed="64"/>
      <name val="Arial"/>
      <family val="2"/>
    </font>
    <font>
      <sz val="10"/>
      <color indexed="64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Times New Roman"/>
      <family val="1"/>
      <charset val="1"/>
    </font>
    <font>
      <sz val="7"/>
      <name val="Arial"/>
      <family val="2"/>
      <charset val="1"/>
    </font>
    <font>
      <sz val="10"/>
      <color theme="1"/>
      <name val="Times New Roman"/>
    </font>
    <font>
      <sz val="9"/>
      <color theme="1"/>
      <name val="Arial"/>
    </font>
    <font>
      <sz val="11"/>
      <name val="Calibri"/>
    </font>
    <font>
      <u/>
      <sz val="9"/>
      <color rgb="FF0000FF"/>
      <name val="Arial"/>
    </font>
    <font>
      <sz val="9"/>
      <name val="Arial"/>
    </font>
    <font>
      <u/>
      <sz val="9"/>
      <color rgb="FF1155CC"/>
      <name val="Arial"/>
    </font>
    <font>
      <b/>
      <sz val="9"/>
      <color theme="1"/>
      <name val="Arial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1"/>
    </font>
    <font>
      <sz val="9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u/>
      <sz val="10"/>
      <color rgb="FF000000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b/>
      <sz val="18"/>
      <color rgb="FF003366"/>
      <name val="Cambria1"/>
    </font>
    <font>
      <b/>
      <sz val="14"/>
      <color rgb="FF000000"/>
      <name val="Times New Roman"/>
      <family val="1"/>
    </font>
  </fonts>
  <fills count="16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0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6105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4" fillId="3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4" fillId="4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4" fillId="1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4" fillId="11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64" fillId="12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65" fillId="13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5" fillId="16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165" fontId="66" fillId="0" borderId="1"/>
    <xf numFmtId="0" fontId="54" fillId="3" borderId="0" applyNumberFormat="0" applyBorder="0" applyAlignment="0" applyProtection="0"/>
    <xf numFmtId="165" fontId="67" fillId="0" borderId="0">
      <alignment vertical="top"/>
    </xf>
    <xf numFmtId="165" fontId="68" fillId="0" borderId="0">
      <alignment horizontal="right"/>
    </xf>
    <xf numFmtId="165" fontId="68" fillId="0" borderId="0">
      <alignment horizontal="lef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9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2" fontId="72" fillId="0" borderId="0">
      <protection locked="0"/>
    </xf>
    <xf numFmtId="2" fontId="73" fillId="0" borderId="0">
      <protection locked="0"/>
    </xf>
    <xf numFmtId="0" fontId="70" fillId="0" borderId="0"/>
    <xf numFmtId="0" fontId="71" fillId="0" borderId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5" fillId="8" borderId="2"/>
    <xf numFmtId="0" fontId="50" fillId="8" borderId="2" applyNumberFormat="0" applyAlignment="0" applyProtection="0"/>
    <xf numFmtId="0" fontId="50" fillId="8" borderId="2" applyNumberFormat="0" applyAlignment="0" applyProtection="0"/>
    <xf numFmtId="0" fontId="74" fillId="0" borderId="0">
      <alignment vertical="center"/>
    </xf>
    <xf numFmtId="0" fontId="51" fillId="21" borderId="3" applyNumberFormat="0" applyAlignment="0" applyProtection="0"/>
    <xf numFmtId="0" fontId="51" fillId="21" borderId="3" applyNumberFormat="0" applyAlignment="0" applyProtection="0"/>
    <xf numFmtId="0" fontId="76" fillId="21" borderId="3"/>
    <xf numFmtId="0" fontId="51" fillId="21" borderId="3" applyNumberFormat="0" applyAlignment="0" applyProtection="0"/>
    <xf numFmtId="0" fontId="51" fillId="21" borderId="3" applyNumberFormat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77" fillId="0" borderId="4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1" fillId="21" borderId="3" applyNumberFormat="0" applyAlignment="0" applyProtection="0"/>
    <xf numFmtId="4" fontId="64" fillId="0" borderId="0"/>
    <xf numFmtId="167" fontId="64" fillId="0" borderId="0"/>
    <xf numFmtId="166" fontId="46" fillId="0" borderId="0" applyBorder="0" applyAlignment="0" applyProtection="0"/>
    <xf numFmtId="166" fontId="46" fillId="0" borderId="0" applyBorder="0" applyAlignment="0" applyProtection="0"/>
    <xf numFmtId="40" fontId="64" fillId="0" borderId="0"/>
    <xf numFmtId="3" fontId="64" fillId="0" borderId="0"/>
    <xf numFmtId="0" fontId="64" fillId="0" borderId="0"/>
    <xf numFmtId="0" fontId="64" fillId="0" borderId="0"/>
    <xf numFmtId="168" fontId="64" fillId="0" borderId="0"/>
    <xf numFmtId="0" fontId="64" fillId="0" borderId="0"/>
    <xf numFmtId="0" fontId="64" fillId="0" borderId="0"/>
    <xf numFmtId="169" fontId="64" fillId="0" borderId="0"/>
    <xf numFmtId="170" fontId="64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65" fillId="17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5" fillId="18" borderId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5" fillId="19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65" fillId="2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8" borderId="2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171" fontId="46" fillId="0" borderId="0" applyFill="0" applyBorder="0" applyAlignment="0" applyProtection="0"/>
    <xf numFmtId="0" fontId="58" fillId="0" borderId="0" applyNumberFormat="0" applyFill="0" applyBorder="0" applyAlignment="0" applyProtection="0"/>
    <xf numFmtId="0" fontId="78" fillId="0" borderId="5">
      <alignment horizontal="center"/>
    </xf>
    <xf numFmtId="2" fontId="64" fillId="0" borderId="0"/>
    <xf numFmtId="2" fontId="64" fillId="0" borderId="0"/>
    <xf numFmtId="0" fontId="79" fillId="0" borderId="0">
      <alignment horizontal="left"/>
    </xf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0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1" fillId="0" borderId="0"/>
    <xf numFmtId="0" fontId="53" fillId="7" borderId="2" applyNumberFormat="0" applyAlignment="0" applyProtection="0"/>
    <xf numFmtId="0" fontId="78" fillId="0" borderId="9">
      <alignment horizontal="center"/>
    </xf>
    <xf numFmtId="0" fontId="82" fillId="0" borderId="10">
      <alignment horizontal="center"/>
    </xf>
    <xf numFmtId="172" fontId="64" fillId="0" borderId="0"/>
    <xf numFmtId="0" fontId="52" fillId="0" borderId="4" applyNumberFormat="0" applyFill="0" applyAlignment="0" applyProtection="0"/>
    <xf numFmtId="166" fontId="64" fillId="0" borderId="0"/>
    <xf numFmtId="173" fontId="46" fillId="0" borderId="0" applyFill="0" applyBorder="0" applyAlignment="0" applyProtection="0"/>
    <xf numFmtId="168" fontId="64" fillId="0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83" fillId="22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46" fillId="0" borderId="0"/>
    <xf numFmtId="0" fontId="46" fillId="0" borderId="0"/>
    <xf numFmtId="0" fontId="8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64" fillId="0" borderId="0"/>
    <xf numFmtId="0" fontId="46" fillId="0" borderId="0"/>
    <xf numFmtId="0" fontId="46" fillId="0" borderId="0"/>
    <xf numFmtId="0" fontId="84" fillId="0" borderId="0"/>
    <xf numFmtId="0" fontId="84" fillId="0" borderId="0"/>
    <xf numFmtId="0" fontId="46" fillId="0" borderId="0"/>
    <xf numFmtId="0" fontId="46" fillId="0" borderId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56" fillId="8" borderId="12" applyNumberFormat="0" applyAlignment="0" applyProtection="0"/>
    <xf numFmtId="10" fontId="64" fillId="0" borderId="0"/>
    <xf numFmtId="174" fontId="72" fillId="0" borderId="0">
      <protection locked="0"/>
    </xf>
    <xf numFmtId="175" fontId="72" fillId="0" borderId="0">
      <protection locked="0"/>
    </xf>
    <xf numFmtId="9" fontId="46" fillId="0" borderId="0" applyFill="0" applyBorder="0" applyAlignment="0" applyProtection="0"/>
    <xf numFmtId="9" fontId="98" fillId="0" borderId="0" applyFont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68" fillId="0" borderId="0"/>
    <xf numFmtId="0" fontId="56" fillId="8" borderId="12" applyNumberFormat="0" applyAlignment="0" applyProtection="0"/>
    <xf numFmtId="0" fontId="56" fillId="8" borderId="12" applyNumberFormat="0" applyAlignment="0" applyProtection="0"/>
    <xf numFmtId="0" fontId="85" fillId="8" borderId="12"/>
    <xf numFmtId="0" fontId="56" fillId="8" borderId="12" applyNumberFormat="0" applyAlignment="0" applyProtection="0"/>
    <xf numFmtId="0" fontId="56" fillId="8" borderId="12" applyNumberFormat="0" applyAlignment="0" applyProtection="0"/>
    <xf numFmtId="38" fontId="64" fillId="0" borderId="0"/>
    <xf numFmtId="38" fontId="86" fillId="0" borderId="13"/>
    <xf numFmtId="176" fontId="84" fillId="0" borderId="0">
      <protection locked="0"/>
    </xf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64" fillId="0" borderId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166" fontId="84" fillId="0" borderId="0"/>
    <xf numFmtId="166" fontId="4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8" fontId="64" fillId="0" borderId="0"/>
    <xf numFmtId="179" fontId="64" fillId="0" borderId="0"/>
    <xf numFmtId="0" fontId="59" fillId="0" borderId="0" applyNumberFormat="0" applyFill="0" applyBorder="0" applyAlignment="0" applyProtection="0"/>
    <xf numFmtId="0" fontId="89" fillId="0" borderId="14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3" fillId="0" borderId="6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95" fillId="0" borderId="7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96" fillId="0" borderId="8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15"/>
    <xf numFmtId="2" fontId="90" fillId="0" borderId="0">
      <protection locked="0"/>
    </xf>
    <xf numFmtId="2" fontId="90" fillId="0" borderId="0">
      <protection locked="0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92" fillId="0" borderId="16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175" fontId="72" fillId="0" borderId="0">
      <protection locked="0"/>
    </xf>
    <xf numFmtId="180" fontId="72" fillId="0" borderId="0">
      <protection locked="0"/>
    </xf>
    <xf numFmtId="0" fontId="84" fillId="0" borderId="0"/>
    <xf numFmtId="43" fontId="98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3" fontId="64" fillId="0" borderId="0"/>
    <xf numFmtId="0" fontId="57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84" fillId="0" borderId="0"/>
    <xf numFmtId="177" fontId="84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107" fillId="61" borderId="0"/>
    <xf numFmtId="0" fontId="107" fillId="62" borderId="0"/>
    <xf numFmtId="0" fontId="107" fillId="61" borderId="0"/>
    <xf numFmtId="184" fontId="148" fillId="0" borderId="57"/>
    <xf numFmtId="0" fontId="147" fillId="0" borderId="0"/>
    <xf numFmtId="179" fontId="105" fillId="0" borderId="0"/>
    <xf numFmtId="178" fontId="10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89" fontId="126" fillId="0" borderId="0"/>
    <xf numFmtId="189" fontId="126" fillId="0" borderId="0"/>
    <xf numFmtId="184" fontId="126" fillId="0" borderId="0"/>
    <xf numFmtId="189" fontId="126" fillId="0" borderId="0"/>
    <xf numFmtId="198" fontId="126" fillId="0" borderId="0"/>
    <xf numFmtId="189" fontId="105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76" fontId="126" fillId="0" borderId="0">
      <protection locked="0"/>
    </xf>
    <xf numFmtId="197" fontId="143" fillId="0" borderId="56"/>
    <xf numFmtId="197" fontId="105" fillId="0" borderId="0"/>
    <xf numFmtId="0" fontId="140" fillId="53" borderId="55"/>
    <xf numFmtId="0" fontId="140" fillId="53" borderId="55"/>
    <xf numFmtId="0" fontId="140" fillId="53" borderId="55"/>
    <xf numFmtId="0" fontId="140" fillId="53" borderId="55"/>
    <xf numFmtId="184" fontId="112" fillId="0" borderId="0"/>
    <xf numFmtId="196" fontId="141" fillId="0" borderId="0"/>
    <xf numFmtId="0" fontId="141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05" fillId="0" borderId="0"/>
    <xf numFmtId="195" fontId="126" fillId="0" borderId="0"/>
    <xf numFmtId="195" fontId="105" fillId="0" borderId="0"/>
    <xf numFmtId="195" fontId="104" fillId="0" borderId="0"/>
    <xf numFmtId="195" fontId="126" fillId="0" borderId="0"/>
    <xf numFmtId="194" fontId="115" fillId="0" borderId="0">
      <protection locked="0"/>
    </xf>
    <xf numFmtId="174" fontId="115" fillId="0" borderId="0">
      <protection locked="0"/>
    </xf>
    <xf numFmtId="0" fontId="140" fillId="53" borderId="55"/>
    <xf numFmtId="0" fontId="126" fillId="52" borderId="54"/>
    <xf numFmtId="0" fontId="126" fillId="52" borderId="54"/>
    <xf numFmtId="0" fontId="126" fillId="52" borderId="54"/>
    <xf numFmtId="0" fontId="126" fillId="52" borderId="54"/>
    <xf numFmtId="0" fontId="126" fillId="52" borderId="54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0" fontId="138" fillId="58" borderId="0"/>
    <xf numFmtId="0" fontId="138" fillId="58" borderId="0"/>
    <xf numFmtId="0" fontId="138" fillId="58" borderId="0"/>
    <xf numFmtId="0" fontId="138" fillId="58" borderId="0"/>
    <xf numFmtId="0" fontId="138" fillId="58" borderId="0"/>
    <xf numFmtId="190" fontId="105" fillId="0" borderId="0"/>
    <xf numFmtId="193" fontId="126" fillId="0" borderId="0"/>
    <xf numFmtId="0" fontId="125" fillId="0" borderId="48"/>
    <xf numFmtId="172" fontId="105" fillId="0" borderId="0"/>
    <xf numFmtId="0" fontId="128" fillId="50" borderId="46"/>
    <xf numFmtId="184" fontId="109" fillId="0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32" fillId="0" borderId="0">
      <alignment horizontal="center" textRotation="90"/>
    </xf>
    <xf numFmtId="0" fontId="135" fillId="0" borderId="0"/>
    <xf numFmtId="0" fontId="135" fillId="0" borderId="52"/>
    <xf numFmtId="0" fontId="134" fillId="0" borderId="51"/>
    <xf numFmtId="0" fontId="133" fillId="0" borderId="50"/>
    <xf numFmtId="0" fontId="132" fillId="0" borderId="0">
      <alignment horizontal="center"/>
    </xf>
    <xf numFmtId="0" fontId="114" fillId="47" borderId="0"/>
    <xf numFmtId="184" fontId="131" fillId="0" borderId="0">
      <alignment horizontal="left"/>
    </xf>
    <xf numFmtId="186" fontId="105" fillId="0" borderId="0"/>
    <xf numFmtId="186" fontId="105" fillId="0" borderId="0"/>
    <xf numFmtId="184" fontId="130" fillId="0" borderId="49">
      <alignment horizontal="center"/>
    </xf>
    <xf numFmtId="0" fontId="129" fillId="0" borderId="0"/>
    <xf numFmtId="192" fontId="126" fillId="0" borderId="0"/>
    <xf numFmtId="0" fontId="128" fillId="50" borderId="46"/>
    <xf numFmtId="0" fontId="128" fillId="50" borderId="46"/>
    <xf numFmtId="0" fontId="107" fillId="66" borderId="0"/>
    <xf numFmtId="0" fontId="107" fillId="66" borderId="0"/>
    <xf numFmtId="0" fontId="107" fillId="66" borderId="0"/>
    <xf numFmtId="0" fontId="107" fillId="61" borderId="0"/>
    <xf numFmtId="0" fontId="107" fillId="61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65" borderId="0"/>
    <xf numFmtId="0" fontId="107" fillId="65" borderId="0"/>
    <xf numFmtId="0" fontId="107" fillId="65" borderId="0"/>
    <xf numFmtId="0" fontId="107" fillId="65" borderId="0"/>
    <xf numFmtId="0" fontId="107" fillId="64" borderId="0"/>
    <xf numFmtId="0" fontId="107" fillId="64" borderId="0"/>
    <xf numFmtId="0" fontId="107" fillId="64" borderId="0"/>
    <xf numFmtId="0" fontId="107" fillId="64" borderId="0"/>
    <xf numFmtId="0" fontId="107" fillId="63" borderId="0"/>
    <xf numFmtId="0" fontId="107" fillId="63" borderId="0"/>
    <xf numFmtId="0" fontId="107" fillId="63" borderId="0"/>
    <xf numFmtId="0" fontId="107" fillId="63" borderId="0"/>
    <xf numFmtId="191" fontId="105" fillId="0" borderId="0"/>
    <xf numFmtId="169" fontId="105" fillId="0" borderId="0"/>
    <xf numFmtId="184" fontId="105" fillId="0" borderId="0"/>
    <xf numFmtId="184" fontId="105" fillId="0" borderId="0"/>
    <xf numFmtId="190" fontId="105" fillId="0" borderId="0"/>
    <xf numFmtId="187" fontId="105" fillId="0" borderId="0"/>
    <xf numFmtId="189" fontId="126" fillId="0" borderId="0"/>
    <xf numFmtId="189" fontId="126" fillId="0" borderId="0"/>
    <xf numFmtId="188" fontId="105" fillId="0" borderId="0"/>
    <xf numFmtId="0" fontId="123" fillId="69" borderId="47"/>
    <xf numFmtId="0" fontId="125" fillId="0" borderId="48"/>
    <xf numFmtId="0" fontId="125" fillId="0" borderId="48"/>
    <xf numFmtId="0" fontId="125" fillId="0" borderId="48"/>
    <xf numFmtId="0" fontId="125" fillId="0" borderId="48"/>
    <xf numFmtId="0" fontId="123" fillId="69" borderId="47"/>
    <xf numFmtId="0" fontId="123" fillId="69" borderId="47"/>
    <xf numFmtId="0" fontId="123" fillId="69" borderId="47"/>
    <xf numFmtId="0" fontId="123" fillId="69" borderId="47"/>
    <xf numFmtId="184" fontId="121" fillId="0" borderId="0">
      <alignment vertical="center"/>
    </xf>
    <xf numFmtId="0" fontId="119" fillId="53" borderId="46"/>
    <xf numFmtId="0" fontId="119" fillId="53" borderId="46"/>
    <xf numFmtId="0" fontId="119" fillId="53" borderId="46"/>
    <xf numFmtId="0" fontId="119" fillId="53" borderId="46"/>
    <xf numFmtId="0" fontId="119" fillId="53" borderId="46"/>
    <xf numFmtId="184" fontId="118" fillId="0" borderId="0"/>
    <xf numFmtId="184" fontId="117" fillId="0" borderId="0"/>
    <xf numFmtId="186" fontId="116" fillId="0" borderId="0">
      <protection locked="0"/>
    </xf>
    <xf numFmtId="186" fontId="115" fillId="0" borderId="0">
      <protection locked="0"/>
    </xf>
    <xf numFmtId="0" fontId="114" fillId="47" borderId="0"/>
    <xf numFmtId="0" fontId="114" fillId="47" borderId="0"/>
    <xf numFmtId="0" fontId="114" fillId="47" borderId="0"/>
    <xf numFmtId="0" fontId="114" fillId="47" borderId="0"/>
    <xf numFmtId="185" fontId="112" fillId="0" borderId="0">
      <alignment horizontal="left"/>
    </xf>
    <xf numFmtId="185" fontId="112" fillId="0" borderId="0">
      <alignment horizontal="right"/>
    </xf>
    <xf numFmtId="185" fontId="111" fillId="0" borderId="0">
      <alignment vertical="top"/>
    </xf>
    <xf numFmtId="0" fontId="110" fillId="46" borderId="0"/>
    <xf numFmtId="185" fontId="109" fillId="0" borderId="45"/>
    <xf numFmtId="0" fontId="107" fillId="66" borderId="0"/>
    <xf numFmtId="0" fontId="107" fillId="61" borderId="0"/>
    <xf numFmtId="0" fontId="107" fillId="60" borderId="0"/>
    <xf numFmtId="0" fontId="107" fillId="64" borderId="0"/>
    <xf numFmtId="0" fontId="107" fillId="63" borderId="0"/>
    <xf numFmtId="0" fontId="107" fillId="62" borderId="0"/>
    <xf numFmtId="0" fontId="107" fillId="62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56" borderId="0"/>
    <xf numFmtId="0" fontId="107" fillId="56" borderId="0"/>
    <xf numFmtId="0" fontId="107" fillId="56" borderId="0"/>
    <xf numFmtId="0" fontId="107" fillId="56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59" borderId="0"/>
    <xf numFmtId="0" fontId="107" fillId="59" borderId="0"/>
    <xf numFmtId="0" fontId="107" fillId="59" borderId="0"/>
    <xf numFmtId="0" fontId="107" fillId="59" borderId="0"/>
    <xf numFmtId="0" fontId="107" fillId="62" borderId="0"/>
    <xf numFmtId="0" fontId="107" fillId="61" borderId="0"/>
    <xf numFmtId="0" fontId="107" fillId="60" borderId="0"/>
    <xf numFmtId="0" fontId="107" fillId="56" borderId="0"/>
    <xf numFmtId="0" fontId="107" fillId="55" borderId="0"/>
    <xf numFmtId="0" fontId="107" fillId="59" borderId="0"/>
    <xf numFmtId="0" fontId="105" fillId="57" borderId="0"/>
    <xf numFmtId="0" fontId="105" fillId="57" borderId="0"/>
    <xf numFmtId="0" fontId="105" fillId="57" borderId="0"/>
    <xf numFmtId="0" fontId="105" fillId="57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56" borderId="0"/>
    <xf numFmtId="0" fontId="105" fillId="56" borderId="0"/>
    <xf numFmtId="183" fontId="64" fillId="0" borderId="0"/>
    <xf numFmtId="183" fontId="86" fillId="0" borderId="13"/>
    <xf numFmtId="0" fontId="105" fillId="56" borderId="0"/>
    <xf numFmtId="0" fontId="105" fillId="56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57" borderId="0"/>
    <xf numFmtId="0" fontId="105" fillId="54" borderId="0"/>
    <xf numFmtId="0" fontId="105" fillId="48" borderId="0"/>
    <xf numFmtId="0" fontId="105" fillId="56" borderId="0"/>
    <xf numFmtId="0" fontId="105" fillId="55" borderId="0"/>
    <xf numFmtId="0" fontId="105" fillId="54" borderId="0"/>
    <xf numFmtId="0" fontId="105" fillId="53" borderId="0"/>
    <xf numFmtId="0" fontId="105" fillId="50" borderId="0"/>
    <xf numFmtId="0" fontId="105" fillId="50" borderId="0"/>
    <xf numFmtId="0" fontId="105" fillId="50" borderId="0"/>
    <xf numFmtId="0" fontId="105" fillId="49" borderId="0"/>
    <xf numFmtId="0" fontId="105" fillId="49" borderId="0"/>
    <xf numFmtId="0" fontId="105" fillId="49" borderId="0"/>
    <xf numFmtId="0" fontId="105" fillId="49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7" borderId="0"/>
    <xf numFmtId="0" fontId="105" fillId="47" borderId="0"/>
    <xf numFmtId="0" fontId="105" fillId="47" borderId="0"/>
    <xf numFmtId="0" fontId="105" fillId="47" borderId="0"/>
    <xf numFmtId="0" fontId="105" fillId="46" borderId="0"/>
    <xf numFmtId="0" fontId="105" fillId="46" borderId="0"/>
    <xf numFmtId="0" fontId="105" fillId="46" borderId="0"/>
    <xf numFmtId="0" fontId="105" fillId="46" borderId="0"/>
    <xf numFmtId="0" fontId="105" fillId="45" borderId="0"/>
    <xf numFmtId="0" fontId="105" fillId="45" borderId="0"/>
    <xf numFmtId="0" fontId="105" fillId="45" borderId="0"/>
    <xf numFmtId="0" fontId="105" fillId="45" borderId="0"/>
    <xf numFmtId="0" fontId="105" fillId="50" borderId="0"/>
    <xf numFmtId="0" fontId="105" fillId="49" borderId="0"/>
    <xf numFmtId="0" fontId="105" fillId="48" borderId="0"/>
    <xf numFmtId="0" fontId="105" fillId="47" borderId="0"/>
    <xf numFmtId="0" fontId="105" fillId="46" borderId="0"/>
    <xf numFmtId="0" fontId="105" fillId="45" borderId="0"/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49" fillId="0" borderId="58"/>
    <xf numFmtId="0" fontId="153" fillId="0" borderId="58"/>
    <xf numFmtId="0" fontId="107" fillId="66" borderId="0"/>
    <xf numFmtId="0" fontId="152" fillId="0" borderId="51"/>
    <xf numFmtId="0" fontId="128" fillId="53" borderId="46"/>
    <xf numFmtId="184" fontId="126" fillId="0" borderId="0"/>
    <xf numFmtId="0" fontId="128" fillId="50" borderId="46"/>
    <xf numFmtId="0" fontId="107" fillId="62" borderId="0"/>
    <xf numFmtId="0" fontId="107" fillId="65" borderId="0"/>
    <xf numFmtId="0" fontId="104" fillId="0" borderId="0"/>
    <xf numFmtId="0" fontId="133" fillId="0" borderId="50"/>
    <xf numFmtId="0" fontId="133" fillId="0" borderId="50"/>
    <xf numFmtId="0" fontId="133" fillId="0" borderId="50"/>
    <xf numFmtId="0" fontId="133" fillId="0" borderId="50"/>
    <xf numFmtId="0" fontId="133" fillId="0" borderId="50"/>
    <xf numFmtId="0" fontId="150" fillId="0" borderId="0"/>
    <xf numFmtId="0" fontId="147" fillId="0" borderId="0"/>
    <xf numFmtId="0" fontId="151" fillId="0" borderId="0"/>
    <xf numFmtId="0" fontId="134" fillId="0" borderId="51"/>
    <xf numFmtId="0" fontId="134" fillId="0" borderId="51"/>
    <xf numFmtId="0" fontId="134" fillId="0" borderId="51"/>
    <xf numFmtId="0" fontId="134" fillId="0" borderId="51"/>
    <xf numFmtId="0" fontId="135" fillId="0" borderId="52"/>
    <xf numFmtId="0" fontId="135" fillId="0" borderId="52"/>
    <xf numFmtId="0" fontId="135" fillId="0" borderId="52"/>
    <xf numFmtId="0" fontId="135" fillId="0" borderId="52"/>
    <xf numFmtId="0" fontId="135" fillId="0" borderId="0"/>
    <xf numFmtId="0" fontId="135" fillId="0" borderId="0"/>
    <xf numFmtId="0" fontId="135" fillId="0" borderId="0"/>
    <xf numFmtId="0" fontId="13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6" fontId="154" fillId="0" borderId="0">
      <protection locked="0"/>
    </xf>
    <xf numFmtId="186" fontId="154" fillId="0" borderId="0">
      <protection locked="0"/>
    </xf>
    <xf numFmtId="0" fontId="156" fillId="0" borderId="60"/>
    <xf numFmtId="0" fontId="156" fillId="0" borderId="60"/>
    <xf numFmtId="0" fontId="156" fillId="0" borderId="60"/>
    <xf numFmtId="0" fontId="156" fillId="0" borderId="60"/>
    <xf numFmtId="194" fontId="115" fillId="0" borderId="0">
      <protection locked="0"/>
    </xf>
    <xf numFmtId="199" fontId="115" fillId="0" borderId="0">
      <protection locked="0"/>
    </xf>
    <xf numFmtId="184" fontId="126" fillId="0" borderId="0"/>
    <xf numFmtId="198" fontId="104" fillId="0" borderId="0"/>
    <xf numFmtId="189" fontId="126" fillId="0" borderId="0"/>
    <xf numFmtId="198" fontId="126" fillId="0" borderId="0"/>
    <xf numFmtId="189" fontId="126" fillId="0" borderId="0"/>
    <xf numFmtId="198" fontId="126" fillId="0" borderId="0"/>
    <xf numFmtId="187" fontId="105" fillId="0" borderId="0"/>
    <xf numFmtId="0" fontId="145" fillId="0" borderId="0"/>
    <xf numFmtId="9" fontId="47" fillId="0" borderId="0" applyFont="0" applyFill="0" applyBorder="0" applyAlignment="0" applyProtection="0"/>
    <xf numFmtId="0" fontId="149" fillId="0" borderId="58"/>
    <xf numFmtId="0" fontId="152" fillId="0" borderId="51"/>
    <xf numFmtId="0" fontId="153" fillId="0" borderId="58"/>
    <xf numFmtId="0" fontId="153" fillId="0" borderId="0"/>
    <xf numFmtId="0" fontId="113" fillId="47" borderId="0"/>
    <xf numFmtId="0" fontId="136" fillId="46" borderId="0"/>
    <xf numFmtId="0" fontId="137" fillId="58" borderId="0"/>
    <xf numFmtId="0" fontId="127" fillId="50" borderId="46"/>
    <xf numFmtId="0" fontId="142" fillId="67" borderId="55"/>
    <xf numFmtId="0" fontId="120" fillId="67" borderId="46"/>
    <xf numFmtId="0" fontId="124" fillId="0" borderId="48"/>
    <xf numFmtId="0" fontId="122" fillId="68" borderId="47"/>
    <xf numFmtId="0" fontId="144" fillId="0" borderId="0"/>
    <xf numFmtId="0" fontId="139" fillId="52" borderId="53"/>
    <xf numFmtId="0" fontId="146" fillId="0" borderId="0"/>
    <xf numFmtId="0" fontId="155" fillId="0" borderId="59"/>
    <xf numFmtId="0" fontId="108" fillId="61" borderId="0"/>
    <xf numFmtId="0" fontId="106" fillId="51" borderId="0"/>
    <xf numFmtId="0" fontId="106" fillId="51" borderId="0"/>
    <xf numFmtId="0" fontId="108" fillId="61" borderId="0"/>
    <xf numFmtId="0" fontId="108" fillId="64" borderId="0"/>
    <xf numFmtId="0" fontId="106" fillId="50" borderId="0"/>
    <xf numFmtId="0" fontId="106" fillId="55" borderId="0"/>
    <xf numFmtId="0" fontId="108" fillId="55" borderId="0"/>
    <xf numFmtId="0" fontId="108" fillId="65" borderId="0"/>
    <xf numFmtId="0" fontId="106" fillId="52" borderId="0"/>
    <xf numFmtId="0" fontId="106" fillId="58" borderId="0"/>
    <xf numFmtId="0" fontId="108" fillId="58" borderId="0"/>
    <xf numFmtId="0" fontId="108" fillId="70" borderId="0"/>
    <xf numFmtId="0" fontId="106" fillId="51" borderId="0"/>
    <xf numFmtId="0" fontId="106" fillId="51" borderId="0"/>
    <xf numFmtId="0" fontId="108" fillId="53" borderId="0"/>
    <xf numFmtId="0" fontId="108" fillId="61" borderId="0"/>
    <xf numFmtId="0" fontId="106" fillId="49" borderId="0"/>
    <xf numFmtId="0" fontId="106" fillId="54" borderId="0"/>
    <xf numFmtId="0" fontId="108" fillId="61" borderId="0"/>
    <xf numFmtId="0" fontId="108" fillId="66" borderId="0"/>
    <xf numFmtId="0" fontId="106" fillId="50" borderId="0"/>
    <xf numFmtId="0" fontId="106" fillId="50" borderId="0"/>
    <xf numFmtId="0" fontId="108" fillId="5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26" fillId="0" borderId="0"/>
    <xf numFmtId="184" fontId="148" fillId="0" borderId="57"/>
    <xf numFmtId="0" fontId="126" fillId="0" borderId="0"/>
    <xf numFmtId="0" fontId="126" fillId="0" borderId="0"/>
    <xf numFmtId="0" fontId="126" fillId="0" borderId="0"/>
    <xf numFmtId="0" fontId="126" fillId="0" borderId="0"/>
    <xf numFmtId="201" fontId="126" fillId="0" borderId="0"/>
    <xf numFmtId="0" fontId="125" fillId="0" borderId="0"/>
    <xf numFmtId="0" fontId="109" fillId="0" borderId="0"/>
    <xf numFmtId="0" fontId="160" fillId="0" borderId="0">
      <alignment horizontal="center" textRotation="90"/>
    </xf>
    <xf numFmtId="0" fontId="160" fillId="0" borderId="0">
      <alignment horizontal="center"/>
    </xf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131" fillId="0" borderId="0">
      <alignment horizontal="left"/>
    </xf>
    <xf numFmtId="2" fontId="105" fillId="0" borderId="0"/>
    <xf numFmtId="2" fontId="105" fillId="0" borderId="0"/>
    <xf numFmtId="0" fontId="130" fillId="0" borderId="49">
      <alignment horizontal="center"/>
    </xf>
    <xf numFmtId="0" fontId="126" fillId="0" borderId="0"/>
    <xf numFmtId="202" fontId="126" fillId="0" borderId="0"/>
    <xf numFmtId="9" fontId="158" fillId="0" borderId="0" applyFill="0" applyBorder="0" applyAlignment="0" applyProtection="0"/>
    <xf numFmtId="0" fontId="56" fillId="25" borderId="12" applyNumberFormat="0" applyAlignment="0" applyProtection="0"/>
    <xf numFmtId="0" fontId="47" fillId="0" borderId="0"/>
    <xf numFmtId="0" fontId="105" fillId="0" borderId="0"/>
    <xf numFmtId="0" fontId="105" fillId="0" borderId="0"/>
    <xf numFmtId="3" fontId="105" fillId="0" borderId="0"/>
    <xf numFmtId="201" fontId="126" fillId="0" borderId="0"/>
    <xf numFmtId="201" fontId="126" fillId="0" borderId="0"/>
    <xf numFmtId="4" fontId="105" fillId="0" borderId="0"/>
    <xf numFmtId="0" fontId="123" fillId="69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3" fillId="69" borderId="0"/>
    <xf numFmtId="0" fontId="123" fillId="69" borderId="0"/>
    <xf numFmtId="0" fontId="123" fillId="69" borderId="0"/>
    <xf numFmtId="2" fontId="116" fillId="0" borderId="0">
      <protection locked="0"/>
    </xf>
    <xf numFmtId="0" fontId="53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188" fontId="105" fillId="0" borderId="0"/>
    <xf numFmtId="0" fontId="50" fillId="25" borderId="2" applyNumberFormat="0" applyAlignment="0" applyProtection="0"/>
    <xf numFmtId="188" fontId="105" fillId="0" borderId="0"/>
    <xf numFmtId="0" fontId="43" fillId="0" borderId="0"/>
    <xf numFmtId="9" fontId="43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57" fillId="71" borderId="0" applyBorder="0" applyProtection="0"/>
    <xf numFmtId="184" fontId="148" fillId="0" borderId="57"/>
    <xf numFmtId="0" fontId="157" fillId="71" borderId="0" applyBorder="0" applyProtection="0"/>
    <xf numFmtId="0" fontId="118" fillId="0" borderId="0"/>
    <xf numFmtId="43" fontId="43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21" fillId="0" borderId="0">
      <alignment vertical="center"/>
    </xf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53" fillId="0" borderId="58"/>
    <xf numFmtId="0" fontId="152" fillId="0" borderId="51"/>
    <xf numFmtId="0" fontId="149" fillId="0" borderId="58"/>
    <xf numFmtId="0" fontId="123" fillId="69" borderId="0"/>
    <xf numFmtId="0" fontId="117" fillId="0" borderId="0"/>
    <xf numFmtId="2" fontId="115" fillId="0" borderId="0">
      <protection locked="0"/>
    </xf>
    <xf numFmtId="177" fontId="84" fillId="0" borderId="0"/>
    <xf numFmtId="177" fontId="158" fillId="0" borderId="0" applyFill="0" applyBorder="0" applyAlignment="0" applyProtection="0"/>
    <xf numFmtId="0" fontId="159" fillId="0" borderId="0"/>
    <xf numFmtId="0" fontId="46" fillId="0" borderId="0"/>
    <xf numFmtId="200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9" fontId="126" fillId="0" borderId="0"/>
    <xf numFmtId="9" fontId="126" fillId="0" borderId="0"/>
    <xf numFmtId="9" fontId="105" fillId="0" borderId="0"/>
    <xf numFmtId="9" fontId="126" fillId="0" borderId="0"/>
    <xf numFmtId="9" fontId="105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61" fillId="0" borderId="0"/>
    <xf numFmtId="196" fontId="161" fillId="0" borderId="0"/>
    <xf numFmtId="0" fontId="112" fillId="0" borderId="0"/>
    <xf numFmtId="203" fontId="105" fillId="0" borderId="0"/>
    <xf numFmtId="203" fontId="143" fillId="0" borderId="56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05" fillId="0" borderId="0"/>
    <xf numFmtId="204" fontId="126" fillId="0" borderId="0"/>
    <xf numFmtId="201" fontId="126" fillId="0" borderId="0"/>
    <xf numFmtId="0" fontId="126" fillId="0" borderId="0"/>
    <xf numFmtId="201" fontId="126" fillId="0" borderId="0"/>
    <xf numFmtId="201" fontId="126" fillId="0" borderId="0"/>
    <xf numFmtId="0" fontId="148" fillId="0" borderId="57"/>
    <xf numFmtId="2" fontId="154" fillId="0" borderId="0">
      <protection locked="0"/>
    </xf>
    <xf numFmtId="2" fontId="154" fillId="0" borderId="0">
      <protection locked="0"/>
    </xf>
    <xf numFmtId="0" fontId="156" fillId="0" borderId="61"/>
    <xf numFmtId="0" fontId="156" fillId="0" borderId="61"/>
    <xf numFmtId="0" fontId="156" fillId="0" borderId="61"/>
    <xf numFmtId="0" fontId="156" fillId="0" borderId="61"/>
    <xf numFmtId="0" fontId="126" fillId="0" borderId="0"/>
    <xf numFmtId="204" fontId="126" fillId="0" borderId="0"/>
    <xf numFmtId="201" fontId="126" fillId="0" borderId="0"/>
    <xf numFmtId="204" fontId="126" fillId="0" borderId="0"/>
    <xf numFmtId="201" fontId="126" fillId="0" borderId="0"/>
    <xf numFmtId="204" fontId="126" fillId="0" borderId="0"/>
    <xf numFmtId="3" fontId="105" fillId="0" borderId="0"/>
    <xf numFmtId="177" fontId="84" fillId="0" borderId="0" applyBorder="0" applyProtection="0"/>
    <xf numFmtId="184" fontId="107" fillId="66" borderId="0"/>
    <xf numFmtId="0" fontId="42" fillId="0" borderId="0"/>
    <xf numFmtId="0" fontId="162" fillId="0" borderId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3" fillId="7" borderId="66" applyNumberFormat="0" applyAlignment="0" applyProtection="0"/>
    <xf numFmtId="0" fontId="53" fillId="8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8" borderId="62" applyNumberFormat="0" applyAlignment="0" applyProtection="0"/>
    <xf numFmtId="0" fontId="53" fillId="7" borderId="62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42" fillId="0" borderId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56" fillId="8" borderId="64" applyNumberFormat="0" applyAlignment="0" applyProtection="0"/>
    <xf numFmtId="9" fontId="42" fillId="0" borderId="0" applyFont="0" applyFill="0" applyBorder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77" fontId="84" fillId="0" borderId="0" applyBorder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164" fillId="0" borderId="0"/>
    <xf numFmtId="0" fontId="165" fillId="73" borderId="0"/>
    <xf numFmtId="0" fontId="165" fillId="73" borderId="0"/>
    <xf numFmtId="0" fontId="165" fillId="70" borderId="0"/>
    <xf numFmtId="0" fontId="165" fillId="70" borderId="0"/>
    <xf numFmtId="0" fontId="164" fillId="74" borderId="0"/>
    <xf numFmtId="0" fontId="164" fillId="74" borderId="0"/>
    <xf numFmtId="0" fontId="164" fillId="0" borderId="0"/>
    <xf numFmtId="0" fontId="166" fillId="75" borderId="0"/>
    <xf numFmtId="0" fontId="166" fillId="75" borderId="0"/>
    <xf numFmtId="0" fontId="167" fillId="76" borderId="0"/>
    <xf numFmtId="0" fontId="167" fillId="76" borderId="0"/>
    <xf numFmtId="0" fontId="168" fillId="0" borderId="0"/>
    <xf numFmtId="0" fontId="168" fillId="0" borderId="0"/>
    <xf numFmtId="0" fontId="169" fillId="47" borderId="0"/>
    <xf numFmtId="0" fontId="169" fillId="47" borderId="0"/>
    <xf numFmtId="0" fontId="170" fillId="0" borderId="0"/>
    <xf numFmtId="0" fontId="171" fillId="0" borderId="0"/>
    <xf numFmtId="0" fontId="171" fillId="0" borderId="0"/>
    <xf numFmtId="0" fontId="172" fillId="0" borderId="0"/>
    <xf numFmtId="0" fontId="172" fillId="0" borderId="0"/>
    <xf numFmtId="0" fontId="170" fillId="0" borderId="0"/>
    <xf numFmtId="0" fontId="173" fillId="52" borderId="0"/>
    <xf numFmtId="0" fontId="173" fillId="52" borderId="0"/>
    <xf numFmtId="0" fontId="174" fillId="52" borderId="46"/>
    <xf numFmtId="0" fontId="174" fillId="52" borderId="46"/>
    <xf numFmtId="0" fontId="126" fillId="0" borderId="0"/>
    <xf numFmtId="0" fontId="126" fillId="0" borderId="0"/>
    <xf numFmtId="0" fontId="126" fillId="0" borderId="0"/>
    <xf numFmtId="0" fontId="126" fillId="0" borderId="0"/>
    <xf numFmtId="0" fontId="166" fillId="0" borderId="0"/>
    <xf numFmtId="0" fontId="166" fillId="0" borderId="0"/>
    <xf numFmtId="0" fontId="160" fillId="0" borderId="0">
      <alignment horizontal="center"/>
    </xf>
    <xf numFmtId="0" fontId="41" fillId="0" borderId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3" fillId="7" borderId="74" applyNumberFormat="0" applyAlignment="0" applyProtection="0"/>
    <xf numFmtId="0" fontId="53" fillId="8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0" applyNumberFormat="0" applyAlignment="0" applyProtection="0"/>
    <xf numFmtId="0" fontId="53" fillId="7" borderId="70" applyNumberFormat="0" applyAlignment="0" applyProtection="0"/>
    <xf numFmtId="0" fontId="53" fillId="7" borderId="70" applyNumberFormat="0" applyAlignment="0" applyProtection="0"/>
    <xf numFmtId="0" fontId="53" fillId="8" borderId="70" applyNumberFormat="0" applyAlignment="0" applyProtection="0"/>
    <xf numFmtId="0" fontId="53" fillId="7" borderId="70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41" fillId="0" borderId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56" fillId="8" borderId="72" applyNumberFormat="0" applyAlignment="0" applyProtection="0"/>
    <xf numFmtId="9" fontId="41" fillId="0" borderId="0" applyFont="0" applyFill="0" applyBorder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46" fillId="0" borderId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3" fillId="7" borderId="78" applyNumberFormat="0" applyAlignment="0" applyProtection="0"/>
    <xf numFmtId="0" fontId="53" fillId="8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8" borderId="74" applyNumberFormat="0" applyAlignment="0" applyProtection="0"/>
    <xf numFmtId="0" fontId="53" fillId="7" borderId="74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43" fontId="39" fillId="0" borderId="0" applyFont="0" applyFill="0" applyBorder="0" applyAlignment="0" applyProtection="0"/>
    <xf numFmtId="0" fontId="50" fillId="8" borderId="78" applyNumberFormat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3" fillId="7" borderId="82" applyNumberFormat="0" applyAlignment="0" applyProtection="0"/>
    <xf numFmtId="0" fontId="53" fillId="8" borderId="82" applyNumberFormat="0" applyAlignment="0" applyProtection="0"/>
    <xf numFmtId="0" fontId="53" fillId="7" borderId="82" applyNumberFormat="0" applyAlignment="0" applyProtection="0"/>
    <xf numFmtId="0" fontId="53" fillId="7" borderId="82" applyNumberFormat="0" applyAlignment="0" applyProtection="0"/>
    <xf numFmtId="0" fontId="53" fillId="7" borderId="82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8" borderId="78" applyNumberFormat="0" applyAlignment="0" applyProtection="0"/>
    <xf numFmtId="0" fontId="53" fillId="7" borderId="78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50" fillId="8" borderId="82" applyNumberFormat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38" fillId="0" borderId="0"/>
    <xf numFmtId="0" fontId="46" fillId="0" borderId="0"/>
    <xf numFmtId="0" fontId="38" fillId="0" borderId="0"/>
    <xf numFmtId="0" fontId="46" fillId="0" borderId="0"/>
    <xf numFmtId="0" fontId="46" fillId="0" borderId="0"/>
    <xf numFmtId="177" fontId="46" fillId="0" borderId="0" applyFill="0" applyBorder="0" applyAlignment="0" applyProtection="0"/>
    <xf numFmtId="0" fontId="37" fillId="0" borderId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53" fillId="7" borderId="86" applyNumberFormat="0" applyAlignment="0" applyProtection="0"/>
    <xf numFmtId="0" fontId="53" fillId="8" borderId="86" applyNumberFormat="0" applyAlignment="0" applyProtection="0"/>
    <xf numFmtId="0" fontId="53" fillId="7" borderId="86" applyNumberFormat="0" applyAlignment="0" applyProtection="0"/>
    <xf numFmtId="0" fontId="53" fillId="7" borderId="86" applyNumberFormat="0" applyAlignment="0" applyProtection="0"/>
    <xf numFmtId="0" fontId="53" fillId="7" borderId="86" applyNumberFormat="0" applyAlignment="0" applyProtection="0"/>
    <xf numFmtId="0" fontId="37" fillId="0" borderId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53" fillId="7" borderId="90" applyNumberFormat="0" applyAlignment="0" applyProtection="0"/>
    <xf numFmtId="0" fontId="53" fillId="8" borderId="90" applyNumberFormat="0" applyAlignment="0" applyProtection="0"/>
    <xf numFmtId="0" fontId="53" fillId="7" borderId="90" applyNumberFormat="0" applyAlignment="0" applyProtection="0"/>
    <xf numFmtId="0" fontId="53" fillId="7" borderId="90" applyNumberFormat="0" applyAlignment="0" applyProtection="0"/>
    <xf numFmtId="0" fontId="53" fillId="7" borderId="90" applyNumberFormat="0" applyAlignment="0" applyProtection="0"/>
    <xf numFmtId="0" fontId="36" fillId="0" borderId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4" fillId="0" borderId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80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75" fillId="79" borderId="90" applyNumberFormat="0" applyProtection="0"/>
    <xf numFmtId="0" fontId="76" fillId="81" borderId="3" applyNumberFormat="0" applyProtection="0"/>
    <xf numFmtId="166" fontId="84" fillId="0" borderId="0" applyBorder="0" applyProtection="0"/>
    <xf numFmtId="166" fontId="84" fillId="0" borderId="0" applyBorder="0" applyProtection="0"/>
    <xf numFmtId="0" fontId="75" fillId="79" borderId="90" applyNumberFormat="0" applyProtection="0"/>
    <xf numFmtId="0" fontId="75" fillId="79" borderId="90" applyNumberFormat="0" applyProtection="0"/>
    <xf numFmtId="0" fontId="75" fillId="79" borderId="90" applyNumberFormat="0" applyProtection="0"/>
    <xf numFmtId="0" fontId="75" fillId="79" borderId="90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176" fillId="78" borderId="90" applyNumberFormat="0" applyProtection="0"/>
    <xf numFmtId="0" fontId="176" fillId="78" borderId="90" applyNumberFormat="0" applyProtection="0"/>
    <xf numFmtId="0" fontId="176" fillId="78" borderId="90" applyNumberFormat="0" applyProtection="0"/>
    <xf numFmtId="0" fontId="176" fillId="79" borderId="90" applyNumberFormat="0" applyProtection="0"/>
    <xf numFmtId="171" fontId="84" fillId="0" borderId="0" applyFill="0" applyBorder="0" applyProtection="0"/>
    <xf numFmtId="0" fontId="84" fillId="0" borderId="0" applyFill="0" applyBorder="0" applyProtection="0"/>
    <xf numFmtId="0" fontId="88" fillId="0" borderId="0" applyNumberFormat="0" applyFill="0" applyBorder="0" applyProtection="0"/>
    <xf numFmtId="0" fontId="69" fillId="4" borderId="0" applyNumberFormat="0" applyBorder="0" applyProtection="0"/>
    <xf numFmtId="0" fontId="93" fillId="0" borderId="6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66" fillId="0" borderId="0"/>
    <xf numFmtId="0" fontId="176" fillId="78" borderId="90" applyNumberFormat="0" applyProtection="0"/>
    <xf numFmtId="0" fontId="77" fillId="0" borderId="4" applyNumberFormat="0" applyFill="0" applyProtection="0"/>
    <xf numFmtId="173" fontId="84" fillId="0" borderId="0" applyFill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177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64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5" fillId="79" borderId="92" applyNumberFormat="0" applyProtection="0"/>
    <xf numFmtId="9" fontId="84" fillId="0" borderId="0" applyFill="0" applyBorder="0" applyProtection="0"/>
    <xf numFmtId="9" fontId="6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0" fontId="85" fillId="79" borderId="92" applyNumberFormat="0" applyProtection="0"/>
    <xf numFmtId="0" fontId="85" fillId="79" borderId="92" applyNumberFormat="0" applyProtection="0"/>
    <xf numFmtId="0" fontId="85" fillId="79" borderId="92" applyNumberFormat="0" applyProtection="0"/>
    <xf numFmtId="0" fontId="85" fillId="79" borderId="92" applyNumberFormat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4" fillId="0" borderId="0"/>
    <xf numFmtId="166" fontId="84" fillId="0" borderId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97" fillId="0" borderId="0" applyNumberFormat="0" applyFill="0" applyBorder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178" fillId="0" borderId="0" applyNumberFormat="0" applyFill="0" applyBorder="0" applyProtection="0"/>
    <xf numFmtId="0" fontId="97" fillId="0" borderId="0" applyNumberFormat="0" applyFill="0" applyBorder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177" fontId="6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7" fillId="0" borderId="0" applyNumberFormat="0" applyFill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179" fillId="0" borderId="0"/>
    <xf numFmtId="0" fontId="179" fillId="0" borderId="0"/>
    <xf numFmtId="0" fontId="47" fillId="79" borderId="0" applyNumberFormat="0" applyBorder="0" applyAlignment="0" applyProtection="0"/>
    <xf numFmtId="0" fontId="54" fillId="3" borderId="0" applyNumberFormat="0" applyBorder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3" fillId="79" borderId="90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91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180" fillId="0" borderId="0"/>
    <xf numFmtId="0" fontId="1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53" fillId="7" borderId="94" applyNumberFormat="0" applyAlignment="0" applyProtection="0"/>
    <xf numFmtId="0" fontId="53" fillId="8" borderId="94" applyNumberFormat="0" applyAlignment="0" applyProtection="0"/>
    <xf numFmtId="0" fontId="53" fillId="7" borderId="94" applyNumberFormat="0" applyAlignment="0" applyProtection="0"/>
    <xf numFmtId="0" fontId="53" fillId="7" borderId="94" applyNumberFormat="0" applyAlignment="0" applyProtection="0"/>
    <xf numFmtId="0" fontId="53" fillId="7" borderId="94" applyNumberFormat="0" applyAlignment="0" applyProtection="0"/>
    <xf numFmtId="0" fontId="34" fillId="0" borderId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3" fillId="7" borderId="98" applyNumberFormat="0" applyAlignment="0" applyProtection="0"/>
    <xf numFmtId="0" fontId="53" fillId="8" borderId="98" applyNumberFormat="0" applyAlignment="0" applyProtection="0"/>
    <xf numFmtId="0" fontId="53" fillId="7" borderId="98" applyNumberFormat="0" applyAlignment="0" applyProtection="0"/>
    <xf numFmtId="0" fontId="53" fillId="7" borderId="98" applyNumberFormat="0" applyAlignment="0" applyProtection="0"/>
    <xf numFmtId="0" fontId="53" fillId="7" borderId="98" applyNumberFormat="0" applyAlignment="0" applyProtection="0"/>
    <xf numFmtId="0" fontId="53" fillId="7" borderId="102" applyNumberFormat="0" applyAlignment="0" applyProtection="0"/>
    <xf numFmtId="0" fontId="53" fillId="7" borderId="102" applyNumberFormat="0" applyAlignment="0" applyProtection="0"/>
    <xf numFmtId="0" fontId="53" fillId="7" borderId="102" applyNumberFormat="0" applyAlignment="0" applyProtection="0"/>
    <xf numFmtId="0" fontId="53" fillId="8" borderId="102" applyNumberFormat="0" applyAlignment="0" applyProtection="0"/>
    <xf numFmtId="0" fontId="53" fillId="7" borderId="102" applyNumberFormat="0" applyAlignment="0" applyProtection="0"/>
    <xf numFmtId="0" fontId="31" fillId="0" borderId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9" fontId="31" fillId="0" borderId="0" applyFont="0" applyFill="0" applyBorder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43" fontId="31" fillId="0" borderId="0" applyFont="0" applyFill="0" applyBorder="0" applyAlignment="0" applyProtection="0"/>
    <xf numFmtId="0" fontId="50" fillId="8" borderId="102" applyNumberFormat="0" applyAlignment="0" applyProtection="0"/>
    <xf numFmtId="0" fontId="31" fillId="0" borderId="0"/>
    <xf numFmtId="0" fontId="31" fillId="0" borderId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30" fillId="0" borderId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197" fillId="115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197" fillId="11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197" fillId="117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197" fillId="118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197" fillId="119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197" fillId="120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197" fillId="121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197" fillId="122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197" fillId="12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197" fillId="118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197" fillId="121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197" fillId="124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198" fillId="125" borderId="0" applyNumberFormat="0" applyBorder="0" applyAlignment="0" applyProtection="0"/>
    <xf numFmtId="0" fontId="196" fillId="94" borderId="0" applyNumberFormat="0" applyBorder="0" applyAlignment="0" applyProtection="0"/>
    <xf numFmtId="0" fontId="198" fillId="122" borderId="0" applyNumberFormat="0" applyBorder="0" applyAlignment="0" applyProtection="0"/>
    <xf numFmtId="0" fontId="196" fillId="98" borderId="0" applyNumberFormat="0" applyBorder="0" applyAlignment="0" applyProtection="0"/>
    <xf numFmtId="0" fontId="196" fillId="102" borderId="0" applyNumberFormat="0" applyBorder="0" applyAlignment="0" applyProtection="0"/>
    <xf numFmtId="0" fontId="198" fillId="123" borderId="0" applyNumberFormat="0" applyBorder="0" applyAlignment="0" applyProtection="0"/>
    <xf numFmtId="0" fontId="196" fillId="106" borderId="0" applyNumberFormat="0" applyBorder="0" applyAlignment="0" applyProtection="0"/>
    <xf numFmtId="0" fontId="198" fillId="126" borderId="0" applyNumberFormat="0" applyBorder="0" applyAlignment="0" applyProtection="0"/>
    <xf numFmtId="0" fontId="198" fillId="127" borderId="0" applyNumberFormat="0" applyBorder="0" applyAlignment="0" applyProtection="0"/>
    <xf numFmtId="0" fontId="196" fillId="110" borderId="0" applyNumberFormat="0" applyBorder="0" applyAlignment="0" applyProtection="0"/>
    <xf numFmtId="0" fontId="196" fillId="114" borderId="0" applyNumberFormat="0" applyBorder="0" applyAlignment="0" applyProtection="0"/>
    <xf numFmtId="0" fontId="198" fillId="128" borderId="0" applyNumberFormat="0" applyBorder="0" applyAlignment="0" applyProtection="0"/>
    <xf numFmtId="0" fontId="199" fillId="117" borderId="0" applyNumberFormat="0" applyBorder="0" applyAlignment="0" applyProtection="0"/>
    <xf numFmtId="0" fontId="185" fillId="84" borderId="0" applyNumberFormat="0" applyBorder="0" applyAlignment="0" applyProtection="0"/>
    <xf numFmtId="0" fontId="200" fillId="129" borderId="2" applyNumberFormat="0" applyAlignment="0" applyProtection="0"/>
    <xf numFmtId="0" fontId="190" fillId="88" borderId="109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192" fillId="89" borderId="112" applyNumberFormat="0" applyAlignment="0" applyProtection="0"/>
    <xf numFmtId="0" fontId="202" fillId="0" borderId="4" applyNumberFormat="0" applyFill="0" applyAlignment="0" applyProtection="0"/>
    <xf numFmtId="0" fontId="191" fillId="0" borderId="111" applyNumberFormat="0" applyFill="0" applyAlignment="0" applyProtection="0"/>
    <xf numFmtId="0" fontId="198" fillId="131" borderId="0" applyNumberFormat="0" applyBorder="0" applyAlignment="0" applyProtection="0"/>
    <xf numFmtId="0" fontId="196" fillId="91" borderId="0" applyNumberFormat="0" applyBorder="0" applyAlignment="0" applyProtection="0"/>
    <xf numFmtId="0" fontId="198" fillId="132" borderId="0" applyNumberFormat="0" applyBorder="0" applyAlignment="0" applyProtection="0"/>
    <xf numFmtId="0" fontId="196" fillId="95" borderId="0" applyNumberFormat="0" applyBorder="0" applyAlignment="0" applyProtection="0"/>
    <xf numFmtId="0" fontId="198" fillId="133" borderId="0" applyNumberFormat="0" applyBorder="0" applyAlignment="0" applyProtection="0"/>
    <xf numFmtId="0" fontId="196" fillId="99" borderId="0" applyNumberFormat="0" applyBorder="0" applyAlignment="0" applyProtection="0"/>
    <xf numFmtId="0" fontId="198" fillId="126" borderId="0" applyNumberFormat="0" applyBorder="0" applyAlignment="0" applyProtection="0"/>
    <xf numFmtId="0" fontId="196" fillId="103" borderId="0" applyNumberFormat="0" applyBorder="0" applyAlignment="0" applyProtection="0"/>
    <xf numFmtId="0" fontId="198" fillId="127" borderId="0" applyNumberFormat="0" applyBorder="0" applyAlignment="0" applyProtection="0"/>
    <xf numFmtId="0" fontId="196" fillId="107" borderId="0" applyNumberFormat="0" applyBorder="0" applyAlignment="0" applyProtection="0"/>
    <xf numFmtId="0" fontId="198" fillId="134" borderId="0" applyNumberFormat="0" applyBorder="0" applyAlignment="0" applyProtection="0"/>
    <xf numFmtId="0" fontId="196" fillId="111" borderId="0" applyNumberFormat="0" applyBorder="0" applyAlignment="0" applyProtection="0"/>
    <xf numFmtId="0" fontId="203" fillId="120" borderId="2" applyNumberFormat="0" applyAlignment="0" applyProtection="0"/>
    <xf numFmtId="0" fontId="188" fillId="87" borderId="109" applyNumberFormat="0" applyAlignment="0" applyProtection="0"/>
    <xf numFmtId="0" fontId="204" fillId="0" borderId="0"/>
    <xf numFmtId="0" fontId="205" fillId="0" borderId="0" applyNumberFormat="0" applyFill="0" applyBorder="0" applyAlignment="0" applyProtection="0">
      <alignment vertical="top"/>
      <protection locked="0"/>
    </xf>
    <xf numFmtId="0" fontId="206" fillId="116" borderId="0" applyNumberFormat="0" applyBorder="0" applyAlignment="0" applyProtection="0"/>
    <xf numFmtId="0" fontId="186" fillId="85" borderId="0" applyNumberFormat="0" applyBorder="0" applyAlignment="0" applyProtection="0"/>
    <xf numFmtId="0" fontId="207" fillId="0" borderId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20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164" fontId="208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09" fillId="135" borderId="0" applyNumberFormat="0" applyBorder="0" applyAlignment="0" applyProtection="0"/>
    <xf numFmtId="0" fontId="187" fillId="86" borderId="0" applyNumberFormat="0" applyBorder="0" applyAlignment="0" applyProtection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8" fillId="0" borderId="0"/>
    <xf numFmtId="0" fontId="208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2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208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210" fillId="0" borderId="0"/>
    <xf numFmtId="0" fontId="179" fillId="0" borderId="0"/>
    <xf numFmtId="0" fontId="46" fillId="0" borderId="0"/>
    <xf numFmtId="0" fontId="21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46" fillId="136" borderId="11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46" fillId="136" borderId="11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79" fillId="0" borderId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1" fillId="129" borderId="12" applyNumberFormat="0" applyAlignment="0" applyProtection="0"/>
    <xf numFmtId="0" fontId="189" fillId="88" borderId="110" applyNumberFormat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2" fillId="0" borderId="0"/>
    <xf numFmtId="0" fontId="21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82" fillId="0" borderId="106" applyNumberFormat="0" applyFill="0" applyAlignment="0" applyProtection="0"/>
    <xf numFmtId="0" fontId="183" fillId="0" borderId="107" applyNumberFormat="0" applyFill="0" applyAlignment="0" applyProtection="0"/>
    <xf numFmtId="0" fontId="184" fillId="0" borderId="108" applyNumberFormat="0" applyFill="0" applyAlignment="0" applyProtection="0"/>
    <xf numFmtId="0" fontId="18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15" fillId="0" borderId="16" applyNumberFormat="0" applyFill="0" applyAlignment="0" applyProtection="0"/>
    <xf numFmtId="0" fontId="195" fillId="0" borderId="114" applyNumberFormat="0" applyFill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79" fillId="137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2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2" borderId="0" applyBorder="0" applyProtection="0"/>
    <xf numFmtId="0" fontId="179" fillId="142" borderId="0" applyBorder="0" applyProtection="0"/>
    <xf numFmtId="0" fontId="179" fillId="142" borderId="0" applyBorder="0" applyProtection="0"/>
    <xf numFmtId="0" fontId="179" fillId="82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15"/>
    <xf numFmtId="0" fontId="216" fillId="138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8" fillId="0" borderId="0"/>
    <xf numFmtId="0" fontId="219" fillId="0" borderId="0"/>
    <xf numFmtId="2" fontId="220" fillId="0" borderId="0">
      <protection locked="0"/>
    </xf>
    <xf numFmtId="2" fontId="221" fillId="0" borderId="0">
      <protection locked="0"/>
    </xf>
    <xf numFmtId="0" fontId="222" fillId="82" borderId="46" applyProtection="0"/>
    <xf numFmtId="0" fontId="223" fillId="153" borderId="47" applyProtection="0"/>
    <xf numFmtId="4" fontId="179" fillId="0" borderId="0"/>
    <xf numFmtId="3" fontId="179" fillId="0" borderId="0"/>
    <xf numFmtId="168" fontId="179" fillId="0" borderId="0"/>
    <xf numFmtId="0" fontId="222" fillId="82" borderId="46" applyProtection="0"/>
    <xf numFmtId="0" fontId="222" fillId="82" borderId="46" applyProtection="0"/>
    <xf numFmtId="0" fontId="222" fillId="82" borderId="46" applyProtection="0"/>
    <xf numFmtId="0" fontId="222" fillId="82" borderId="46" applyProtection="0"/>
    <xf numFmtId="0" fontId="223" fillId="153" borderId="47" applyProtection="0"/>
    <xf numFmtId="0" fontId="223" fillId="153" borderId="47" applyProtection="0"/>
    <xf numFmtId="0" fontId="223" fillId="153" borderId="47" applyProtection="0"/>
    <xf numFmtId="0" fontId="223" fillId="153" borderId="47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179" fillId="0" borderId="0"/>
    <xf numFmtId="0" fontId="179" fillId="0" borderId="0"/>
    <xf numFmtId="169" fontId="179" fillId="0" borderId="0"/>
    <xf numFmtId="170" fontId="179" fillId="0" borderId="0"/>
    <xf numFmtId="0" fontId="225" fillId="142" borderId="46" applyProtection="0"/>
    <xf numFmtId="0" fontId="225" fillId="142" borderId="46" applyProtection="0"/>
    <xf numFmtId="0" fontId="225" fillId="142" borderId="46" applyProtection="0"/>
    <xf numFmtId="0" fontId="225" fillId="82" borderId="46" applyProtection="0"/>
    <xf numFmtId="171" fontId="84" fillId="0" borderId="0" applyBorder="0" applyProtection="0"/>
    <xf numFmtId="0" fontId="84" fillId="0" borderId="0" applyBorder="0" applyProtection="0"/>
    <xf numFmtId="0" fontId="226" fillId="0" borderId="0" applyBorder="0" applyProtection="0"/>
    <xf numFmtId="0" fontId="78" fillId="0" borderId="116">
      <alignment horizontal="center"/>
    </xf>
    <xf numFmtId="2" fontId="179" fillId="0" borderId="0"/>
    <xf numFmtId="2" fontId="179" fillId="0" borderId="0"/>
    <xf numFmtId="0" fontId="217" fillId="139" borderId="0" applyBorder="0" applyProtection="0"/>
    <xf numFmtId="0" fontId="227" fillId="0" borderId="117" applyProtection="0"/>
    <xf numFmtId="0" fontId="228" fillId="0" borderId="118" applyProtection="0"/>
    <xf numFmtId="0" fontId="229" fillId="0" borderId="119" applyProtection="0"/>
    <xf numFmtId="0" fontId="229" fillId="0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225" fillId="142" borderId="46" applyProtection="0"/>
    <xf numFmtId="172" fontId="179" fillId="0" borderId="0"/>
    <xf numFmtId="0" fontId="224" fillId="0" borderId="48" applyProtection="0"/>
    <xf numFmtId="173" fontId="84" fillId="0" borderId="0" applyBorder="0" applyProtection="0"/>
    <xf numFmtId="168" fontId="179" fillId="0" borderId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179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1" fillId="82" borderId="55" applyProtection="0"/>
    <xf numFmtId="174" fontId="220" fillId="0" borderId="0">
      <protection locked="0"/>
    </xf>
    <xf numFmtId="175" fontId="220" fillId="0" borderId="0">
      <protection locked="0"/>
    </xf>
    <xf numFmtId="9" fontId="84" fillId="0" borderId="0" applyBorder="0" applyProtection="0"/>
    <xf numFmtId="9" fontId="177" fillId="0" borderId="0" applyBorder="0" applyProtection="0"/>
    <xf numFmtId="9" fontId="179" fillId="0" borderId="0"/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1" fillId="82" borderId="55" applyProtection="0"/>
    <xf numFmtId="0" fontId="231" fillId="82" borderId="55" applyProtection="0"/>
    <xf numFmtId="0" fontId="231" fillId="82" borderId="55" applyProtection="0"/>
    <xf numFmtId="0" fontId="231" fillId="82" borderId="55" applyProtection="0"/>
    <xf numFmtId="183" fontId="179" fillId="0" borderId="0"/>
    <xf numFmtId="183" fontId="86" fillId="0" borderId="12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79" fillId="0" borderId="0"/>
    <xf numFmtId="177" fontId="84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178" fontId="179" fillId="0" borderId="0"/>
    <xf numFmtId="179" fontId="179" fillId="0" borderId="0"/>
    <xf numFmtId="0" fontId="233" fillId="0" borderId="0" applyBorder="0" applyProtection="0"/>
    <xf numFmtId="0" fontId="89" fillId="0" borderId="121"/>
    <xf numFmtId="2" fontId="234" fillId="0" borderId="0">
      <protection locked="0"/>
    </xf>
    <xf numFmtId="2" fontId="234" fillId="0" borderId="0">
      <protection locked="0"/>
    </xf>
    <xf numFmtId="0" fontId="235" fillId="0" borderId="60" applyProtection="0"/>
    <xf numFmtId="0" fontId="235" fillId="0" borderId="60" applyProtection="0"/>
    <xf numFmtId="0" fontId="235" fillId="0" borderId="60" applyProtection="0"/>
    <xf numFmtId="0" fontId="235" fillId="0" borderId="60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36" fillId="0" borderId="0" applyBorder="0" applyProtection="0"/>
    <xf numFmtId="0" fontId="233" fillId="0" borderId="0" applyBorder="0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175" fontId="220" fillId="0" borderId="0">
      <protection locked="0"/>
    </xf>
    <xf numFmtId="180" fontId="220" fillId="0" borderId="0">
      <protection locked="0"/>
    </xf>
    <xf numFmtId="177" fontId="177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79" fillId="0" borderId="0"/>
    <xf numFmtId="0" fontId="232" fillId="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4" fontId="179" fillId="0" borderId="0"/>
    <xf numFmtId="0" fontId="89" fillId="0" borderId="121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53" fillId="7" borderId="122" applyNumberFormat="0" applyAlignment="0" applyProtection="0"/>
    <xf numFmtId="0" fontId="53" fillId="8" borderId="122" applyNumberFormat="0" applyAlignment="0" applyProtection="0"/>
    <xf numFmtId="0" fontId="53" fillId="7" borderId="122" applyNumberFormat="0" applyAlignment="0" applyProtection="0"/>
    <xf numFmtId="0" fontId="53" fillId="7" borderId="122" applyNumberFormat="0" applyAlignment="0" applyProtection="0"/>
    <xf numFmtId="0" fontId="53" fillId="7" borderId="122" applyNumberFormat="0" applyAlignment="0" applyProtection="0"/>
    <xf numFmtId="0" fontId="28" fillId="0" borderId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23" fillId="0" borderId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3" fillId="7" borderId="130" applyNumberFormat="0" applyAlignment="0" applyProtection="0"/>
    <xf numFmtId="0" fontId="53" fillId="8" borderId="130" applyNumberFormat="0" applyAlignment="0" applyProtection="0"/>
    <xf numFmtId="0" fontId="53" fillId="7" borderId="130" applyNumberFormat="0" applyAlignment="0" applyProtection="0"/>
    <xf numFmtId="0" fontId="53" fillId="7" borderId="130" applyNumberFormat="0" applyAlignment="0" applyProtection="0"/>
    <xf numFmtId="0" fontId="53" fillId="7" borderId="130" applyNumberFormat="0" applyAlignment="0" applyProtection="0"/>
    <xf numFmtId="0" fontId="53" fillId="7" borderId="126" applyNumberFormat="0" applyAlignment="0" applyProtection="0"/>
    <xf numFmtId="0" fontId="53" fillId="7" borderId="126" applyNumberFormat="0" applyAlignment="0" applyProtection="0"/>
    <xf numFmtId="0" fontId="53" fillId="7" borderId="126" applyNumberFormat="0" applyAlignment="0" applyProtection="0"/>
    <xf numFmtId="0" fontId="53" fillId="8" borderId="126" applyNumberFormat="0" applyAlignment="0" applyProtection="0"/>
    <xf numFmtId="0" fontId="53" fillId="7" borderId="126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23" fillId="0" borderId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56" fillId="8" borderId="128" applyNumberFormat="0" applyAlignment="0" applyProtection="0"/>
    <xf numFmtId="9" fontId="23" fillId="0" borderId="0" applyFont="0" applyFill="0" applyBorder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21" fillId="0" borderId="0"/>
    <xf numFmtId="0" fontId="53" fillId="7" borderId="134" applyNumberFormat="0" applyAlignment="0" applyProtection="0"/>
    <xf numFmtId="0" fontId="53" fillId="8" borderId="134" applyNumberFormat="0" applyAlignment="0" applyProtection="0"/>
    <xf numFmtId="0" fontId="53" fillId="7" borderId="134" applyNumberFormat="0" applyAlignment="0" applyProtection="0"/>
    <xf numFmtId="0" fontId="53" fillId="7" borderId="134" applyNumberFormat="0" applyAlignment="0" applyProtection="0"/>
    <xf numFmtId="0" fontId="53" fillId="7" borderId="134" applyNumberFormat="0" applyAlignment="0" applyProtection="0"/>
    <xf numFmtId="0" fontId="21" fillId="0" borderId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37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207" fontId="81" fillId="0" borderId="1"/>
    <xf numFmtId="207" fontId="238" fillId="0" borderId="0">
      <alignment vertical="top"/>
    </xf>
    <xf numFmtId="207" fontId="239" fillId="0" borderId="0">
      <alignment horizontal="right"/>
    </xf>
    <xf numFmtId="207" fontId="239" fillId="0" borderId="0">
      <alignment horizontal="left"/>
    </xf>
    <xf numFmtId="0" fontId="240" fillId="0" borderId="0"/>
    <xf numFmtId="0" fontId="241" fillId="0" borderId="0"/>
    <xf numFmtId="2" fontId="242" fillId="0" borderId="0">
      <protection locked="0"/>
    </xf>
    <xf numFmtId="2" fontId="243" fillId="0" borderId="0">
      <protection locked="0"/>
    </xf>
    <xf numFmtId="0" fontId="50" fillId="8" borderId="134" applyNumberFormat="0" applyAlignment="0" applyProtection="0"/>
    <xf numFmtId="0" fontId="50" fillId="8" borderId="134" applyNumberFormat="0" applyAlignment="0" applyProtection="0"/>
    <xf numFmtId="0" fontId="244" fillId="0" borderId="0">
      <alignment vertical="center"/>
    </xf>
    <xf numFmtId="4" fontId="47" fillId="0" borderId="0"/>
    <xf numFmtId="208" fontId="46" fillId="0" borderId="0" applyBorder="0" applyAlignment="0" applyProtection="0"/>
    <xf numFmtId="208" fontId="46" fillId="0" borderId="0" applyBorder="0" applyAlignment="0" applyProtection="0"/>
    <xf numFmtId="3" fontId="47" fillId="0" borderId="0"/>
    <xf numFmtId="168" fontId="47" fillId="0" borderId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47" fillId="0" borderId="0"/>
    <xf numFmtId="0" fontId="47" fillId="0" borderId="0"/>
    <xf numFmtId="169" fontId="47" fillId="0" borderId="0"/>
    <xf numFmtId="170" fontId="47" fillId="0" borderId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8" borderId="134" applyNumberFormat="0" applyAlignment="0" applyProtection="0"/>
    <xf numFmtId="0" fontId="53" fillId="8" borderId="134" applyNumberFormat="0" applyAlignment="0" applyProtection="0"/>
    <xf numFmtId="209" fontId="46" fillId="0" borderId="0" applyFill="0" applyBorder="0" applyAlignment="0" applyProtection="0"/>
    <xf numFmtId="0" fontId="245" fillId="0" borderId="5">
      <alignment horizontal="center"/>
    </xf>
    <xf numFmtId="2" fontId="47" fillId="0" borderId="0"/>
    <xf numFmtId="2" fontId="47" fillId="0" borderId="0"/>
    <xf numFmtId="0" fontId="175" fillId="0" borderId="0">
      <alignment horizontal="left"/>
    </xf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172" fontId="47" fillId="0" borderId="0"/>
    <xf numFmtId="210" fontId="46" fillId="0" borderId="0" applyFill="0" applyBorder="0" applyAlignment="0" applyProtection="0"/>
    <xf numFmtId="168" fontId="47" fillId="0" borderId="0"/>
    <xf numFmtId="0" fontId="47" fillId="0" borderId="0"/>
    <xf numFmtId="0" fontId="46" fillId="0" borderId="0"/>
    <xf numFmtId="0" fontId="246" fillId="0" borderId="0"/>
    <xf numFmtId="0" fontId="47" fillId="0" borderId="0"/>
    <xf numFmtId="0" fontId="46" fillId="0" borderId="0"/>
    <xf numFmtId="0" fontId="47" fillId="0" borderId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174" fontId="242" fillId="0" borderId="0">
      <protection locked="0"/>
    </xf>
    <xf numFmtId="194" fontId="242" fillId="0" borderId="0">
      <protection locked="0"/>
    </xf>
    <xf numFmtId="9" fontId="247" fillId="0" borderId="0" applyFill="0" applyBorder="0" applyAlignment="0" applyProtection="0"/>
    <xf numFmtId="9" fontId="47" fillId="0" borderId="0"/>
    <xf numFmtId="9" fontId="47" fillId="0" borderId="0"/>
    <xf numFmtId="0" fontId="239" fillId="0" borderId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211" fontId="47" fillId="0" borderId="0"/>
    <xf numFmtId="211" fontId="248" fillId="0" borderId="13"/>
    <xf numFmtId="176" fontId="46" fillId="0" borderId="0">
      <protection locked="0"/>
    </xf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7" fillId="0" borderId="0"/>
    <xf numFmtId="212" fontId="46" fillId="0" borderId="0" applyFill="0" applyBorder="0" applyAlignment="0" applyProtection="0"/>
    <xf numFmtId="208" fontId="46" fillId="0" borderId="0"/>
    <xf numFmtId="208" fontId="46" fillId="0" borderId="0"/>
    <xf numFmtId="208" fontId="46" fillId="0" borderId="0"/>
    <xf numFmtId="178" fontId="47" fillId="0" borderId="0"/>
    <xf numFmtId="179" fontId="47" fillId="0" borderId="0"/>
    <xf numFmtId="0" fontId="91" fillId="0" borderId="14"/>
    <xf numFmtId="2" fontId="249" fillId="0" borderId="0">
      <protection locked="0"/>
    </xf>
    <xf numFmtId="2" fontId="249" fillId="0" borderId="0">
      <protection locked="0"/>
    </xf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194" fontId="242" fillId="0" borderId="0">
      <protection locked="0"/>
    </xf>
    <xf numFmtId="199" fontId="242" fillId="0" borderId="0">
      <protection locked="0"/>
    </xf>
    <xf numFmtId="0" fontId="46" fillId="0" borderId="0"/>
    <xf numFmtId="212" fontId="247" fillId="0" borderId="0" applyFill="0" applyBorder="0" applyAlignment="0" applyProtection="0"/>
    <xf numFmtId="208" fontId="46" fillId="0" borderId="0" applyFill="0" applyBorder="0" applyAlignment="0" applyProtection="0"/>
    <xf numFmtId="212" fontId="247" fillId="0" borderId="0" applyFill="0" applyBorder="0" applyAlignment="0" applyProtection="0"/>
    <xf numFmtId="212" fontId="46" fillId="0" borderId="0" applyFill="0" applyBorder="0" applyAlignment="0" applyProtection="0"/>
    <xf numFmtId="208" fontId="46" fillId="0" borderId="0" applyFill="0" applyBorder="0" applyAlignment="0" applyProtection="0"/>
    <xf numFmtId="212" fontId="46" fillId="0" borderId="0" applyFill="0" applyBorder="0" applyAlignment="0" applyProtection="0"/>
    <xf numFmtId="3" fontId="47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57" fillId="71" borderId="0" applyBorder="0" applyProtection="0"/>
    <xf numFmtId="0" fontId="47" fillId="2" borderId="0"/>
    <xf numFmtId="0" fontId="47" fillId="3" borderId="0"/>
    <xf numFmtId="0" fontId="47" fillId="4" borderId="0"/>
    <xf numFmtId="0" fontId="47" fillId="5" borderId="0"/>
    <xf numFmtId="0" fontId="47" fillId="72" borderId="0"/>
    <xf numFmtId="0" fontId="47" fillId="7" borderId="0"/>
    <xf numFmtId="0" fontId="47" fillId="156" borderId="0" applyNumberFormat="0" applyBorder="0" applyAlignment="0" applyProtection="0"/>
    <xf numFmtId="0" fontId="47" fillId="2" borderId="0"/>
    <xf numFmtId="0" fontId="47" fillId="2" borderId="0"/>
    <xf numFmtId="0" fontId="47" fillId="2" borderId="0"/>
    <xf numFmtId="0" fontId="47" fillId="2" borderId="0"/>
    <xf numFmtId="0" fontId="47" fillId="7" borderId="0" applyNumberFormat="0" applyBorder="0" applyAlignment="0" applyProtection="0"/>
    <xf numFmtId="0" fontId="47" fillId="3" borderId="0"/>
    <xf numFmtId="0" fontId="47" fillId="3" borderId="0"/>
    <xf numFmtId="0" fontId="47" fillId="3" borderId="0"/>
    <xf numFmtId="0" fontId="47" fillId="3" borderId="0"/>
    <xf numFmtId="0" fontId="47" fillId="23" borderId="0" applyNumberFormat="0" applyBorder="0" applyAlignment="0" applyProtection="0"/>
    <xf numFmtId="0" fontId="47" fillId="4" borderId="0"/>
    <xf numFmtId="0" fontId="47" fillId="4" borderId="0"/>
    <xf numFmtId="0" fontId="47" fillId="4" borderId="0"/>
    <xf numFmtId="0" fontId="47" fillId="4" borderId="0"/>
    <xf numFmtId="0" fontId="47" fillId="156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72" borderId="0"/>
    <xf numFmtId="0" fontId="47" fillId="72" borderId="0"/>
    <xf numFmtId="0" fontId="47" fillId="72" borderId="0"/>
    <xf numFmtId="0" fontId="47" fillId="72" borderId="0"/>
    <xf numFmtId="0" fontId="47" fillId="7" borderId="0"/>
    <xf numFmtId="0" fontId="47" fillId="7" borderId="0"/>
    <xf numFmtId="0" fontId="47" fillId="7" borderId="0"/>
    <xf numFmtId="0" fontId="47" fillId="79" borderId="0"/>
    <xf numFmtId="0" fontId="47" fillId="9" borderId="0"/>
    <xf numFmtId="0" fontId="47" fillId="10" borderId="0"/>
    <xf numFmtId="0" fontId="47" fillId="11" borderId="0"/>
    <xf numFmtId="0" fontId="47" fillId="5" borderId="0"/>
    <xf numFmtId="0" fontId="47" fillId="9" borderId="0"/>
    <xf numFmtId="0" fontId="47" fillId="12" borderId="0"/>
    <xf numFmtId="0" fontId="47" fillId="79" borderId="0" applyNumberFormat="0" applyBorder="0" applyAlignment="0" applyProtection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10" borderId="0"/>
    <xf numFmtId="0" fontId="47" fillId="10" borderId="0"/>
    <xf numFmtId="0" fontId="47" fillId="10" borderId="0"/>
    <xf numFmtId="0" fontId="47" fillId="10" borderId="0"/>
    <xf numFmtId="0" fontId="47" fillId="22" borderId="0" applyNumberFormat="0" applyBorder="0" applyAlignment="0" applyProtection="0"/>
    <xf numFmtId="0" fontId="47" fillId="11" borderId="0"/>
    <xf numFmtId="0" fontId="47" fillId="11" borderId="0"/>
    <xf numFmtId="0" fontId="47" fillId="11" borderId="0"/>
    <xf numFmtId="0" fontId="47" fillId="11" borderId="0"/>
    <xf numFmtId="0" fontId="47" fillId="79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7" borderId="0" applyNumberFormat="0" applyBorder="0" applyAlignment="0" applyProtection="0"/>
    <xf numFmtId="0" fontId="47" fillId="12" borderId="0"/>
    <xf numFmtId="0" fontId="47" fillId="12" borderId="0"/>
    <xf numFmtId="0" fontId="47" fillId="12" borderId="0"/>
    <xf numFmtId="0" fontId="47" fillId="12" borderId="0"/>
    <xf numFmtId="0" fontId="48" fillId="13" borderId="0"/>
    <xf numFmtId="0" fontId="48" fillId="10" borderId="0"/>
    <xf numFmtId="0" fontId="48" fillId="11" borderId="0"/>
    <xf numFmtId="0" fontId="48" fillId="14" borderId="0"/>
    <xf numFmtId="0" fontId="48" fillId="15" borderId="0"/>
    <xf numFmtId="0" fontId="48" fillId="16" borderId="0"/>
    <xf numFmtId="0" fontId="48" fillId="15" borderId="0" applyNumberFormat="0" applyBorder="0" applyAlignment="0" applyProtection="0"/>
    <xf numFmtId="0" fontId="48" fillId="13" borderId="0"/>
    <xf numFmtId="0" fontId="48" fillId="13" borderId="0"/>
    <xf numFmtId="0" fontId="48" fillId="13" borderId="0"/>
    <xf numFmtId="0" fontId="48" fillId="13" borderId="0"/>
    <xf numFmtId="0" fontId="48" fillId="10" borderId="0"/>
    <xf numFmtId="0" fontId="48" fillId="10" borderId="0"/>
    <xf numFmtId="0" fontId="48" fillId="10" borderId="0"/>
    <xf numFmtId="0" fontId="48" fillId="10" borderId="0"/>
    <xf numFmtId="0" fontId="48" fillId="22" borderId="0" applyNumberFormat="0" applyBorder="0" applyAlignment="0" applyProtection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83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7" borderId="0" applyNumberFormat="0" applyBorder="0" applyAlignment="0" applyProtection="0"/>
    <xf numFmtId="0" fontId="48" fillId="16" borderId="0"/>
    <xf numFmtId="0" fontId="48" fillId="16" borderId="0"/>
    <xf numFmtId="0" fontId="48" fillId="16" borderId="0"/>
    <xf numFmtId="0" fontId="48" fillId="16" borderId="0"/>
    <xf numFmtId="0" fontId="48" fillId="17" borderId="0"/>
    <xf numFmtId="0" fontId="48" fillId="18" borderId="0"/>
    <xf numFmtId="0" fontId="48" fillId="19" borderId="0"/>
    <xf numFmtId="0" fontId="48" fillId="14" borderId="0"/>
    <xf numFmtId="0" fontId="48" fillId="15" borderId="0"/>
    <xf numFmtId="0" fontId="48" fillId="20" borderId="0"/>
    <xf numFmtId="0" fontId="54" fillId="3" borderId="0"/>
    <xf numFmtId="0" fontId="49" fillId="4" borderId="0"/>
    <xf numFmtId="0" fontId="49" fillId="4" borderId="0"/>
    <xf numFmtId="0" fontId="49" fillId="4" borderId="0"/>
    <xf numFmtId="0" fontId="49" fillId="4" borderId="0"/>
    <xf numFmtId="0" fontId="50" fillId="79" borderId="134"/>
    <xf numFmtId="0" fontId="50" fillId="156" borderId="134" applyNumberFormat="0" applyAlignment="0" applyProtection="0"/>
    <xf numFmtId="0" fontId="50" fillId="79" borderId="134"/>
    <xf numFmtId="0" fontId="50" fillId="79" borderId="134"/>
    <xf numFmtId="0" fontId="50" fillId="79" borderId="134"/>
    <xf numFmtId="0" fontId="50" fillId="79" borderId="134"/>
    <xf numFmtId="0" fontId="51" fillId="21" borderId="3"/>
    <xf numFmtId="0" fontId="51" fillId="21" borderId="3"/>
    <xf numFmtId="0" fontId="51" fillId="21" borderId="3"/>
    <xf numFmtId="0" fontId="51" fillId="21" borderId="3"/>
    <xf numFmtId="0" fontId="52" fillId="0" borderId="4"/>
    <xf numFmtId="0" fontId="52" fillId="0" borderId="4"/>
    <xf numFmtId="0" fontId="52" fillId="0" borderId="4"/>
    <xf numFmtId="0" fontId="52" fillId="0" borderId="4"/>
    <xf numFmtId="0" fontId="51" fillId="21" borderId="3"/>
    <xf numFmtId="4" fontId="47" fillId="0" borderId="0"/>
    <xf numFmtId="208" fontId="46" fillId="0" borderId="0"/>
    <xf numFmtId="208" fontId="46" fillId="0" borderId="0"/>
    <xf numFmtId="0" fontId="48" fillId="15" borderId="0" applyNumberFormat="0" applyBorder="0" applyAlignment="0" applyProtection="0"/>
    <xf numFmtId="0" fontId="48" fillId="17" borderId="0"/>
    <xf numFmtId="0" fontId="48" fillId="17" borderId="0"/>
    <xf numFmtId="0" fontId="48" fillId="17" borderId="0"/>
    <xf numFmtId="0" fontId="48" fillId="17" borderId="0"/>
    <xf numFmtId="0" fontId="48" fillId="18" borderId="0"/>
    <xf numFmtId="0" fontId="48" fillId="18" borderId="0"/>
    <xf numFmtId="0" fontId="48" fillId="18" borderId="0"/>
    <xf numFmtId="0" fontId="48" fillId="18" borderId="0"/>
    <xf numFmtId="0" fontId="48" fillId="19" borderId="0"/>
    <xf numFmtId="0" fontId="48" fillId="19" borderId="0"/>
    <xf numFmtId="0" fontId="48" fillId="19" borderId="0"/>
    <xf numFmtId="0" fontId="48" fillId="19" borderId="0"/>
    <xf numFmtId="0" fontId="48" fillId="157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20" borderId="0"/>
    <xf numFmtId="0" fontId="48" fillId="20" borderId="0"/>
    <xf numFmtId="0" fontId="48" fillId="20" borderId="0"/>
    <xf numFmtId="0" fontId="48" fillId="20" borderId="0"/>
    <xf numFmtId="0" fontId="53" fillId="7" borderId="134"/>
    <xf numFmtId="0" fontId="53" fillId="7" borderId="134"/>
    <xf numFmtId="0" fontId="53" fillId="7" borderId="134"/>
    <xf numFmtId="0" fontId="53" fillId="79" borderId="134"/>
    <xf numFmtId="209" fontId="46" fillId="0" borderId="0"/>
    <xf numFmtId="0" fontId="46" fillId="0" borderId="0"/>
    <xf numFmtId="0" fontId="46" fillId="0" borderId="0"/>
    <xf numFmtId="0" fontId="58" fillId="0" borderId="0"/>
    <xf numFmtId="0" fontId="49" fillId="4" borderId="0"/>
    <xf numFmtId="0" fontId="60" fillId="0" borderId="6"/>
    <xf numFmtId="0" fontId="61" fillId="0" borderId="7"/>
    <xf numFmtId="0" fontId="62" fillId="0" borderId="8"/>
    <xf numFmtId="0" fontId="62" fillId="0" borderId="0"/>
    <xf numFmtId="0" fontId="54" fillId="3" borderId="0"/>
    <xf numFmtId="0" fontId="54" fillId="3" borderId="0"/>
    <xf numFmtId="0" fontId="54" fillId="3" borderId="0"/>
    <xf numFmtId="0" fontId="54" fillId="3" borderId="0"/>
    <xf numFmtId="0" fontId="53" fillId="7" borderId="134"/>
    <xf numFmtId="0" fontId="52" fillId="0" borderId="4"/>
    <xf numFmtId="210" fontId="46" fillId="0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46" fillId="23" borderId="138" applyNumberFormat="0" applyAlignment="0" applyProtection="0"/>
    <xf numFmtId="0" fontId="46" fillId="23" borderId="135"/>
    <xf numFmtId="0" fontId="46" fillId="23" borderId="135"/>
    <xf numFmtId="0" fontId="46" fillId="23" borderId="135"/>
    <xf numFmtId="0" fontId="46" fillId="23" borderId="135"/>
    <xf numFmtId="0" fontId="46" fillId="23" borderId="135"/>
    <xf numFmtId="0" fontId="56" fillId="79" borderId="136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0" fontId="56" fillId="156" borderId="136" applyNumberFormat="0" applyAlignment="0" applyProtection="0"/>
    <xf numFmtId="0" fontId="56" fillId="79" borderId="136"/>
    <xf numFmtId="0" fontId="56" fillId="79" borderId="136"/>
    <xf numFmtId="0" fontId="56" fillId="79" borderId="136"/>
    <xf numFmtId="0" fontId="56" fillId="79" borderId="136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12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91" fillId="0" borderId="14"/>
    <xf numFmtId="0" fontId="2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1" fillId="0" borderId="139" applyNumberFormat="0" applyFill="0" applyAlignment="0" applyProtection="0"/>
    <xf numFmtId="0" fontId="60" fillId="0" borderId="6"/>
    <xf numFmtId="0" fontId="60" fillId="0" borderId="6"/>
    <xf numFmtId="0" fontId="60" fillId="0" borderId="6"/>
    <xf numFmtId="0" fontId="60" fillId="0" borderId="6"/>
    <xf numFmtId="0" fontId="60" fillId="0" borderId="6"/>
    <xf numFmtId="0" fontId="94" fillId="0" borderId="0"/>
    <xf numFmtId="0" fontId="59" fillId="0" borderId="0"/>
    <xf numFmtId="0" fontId="252" fillId="0" borderId="7" applyNumberFormat="0" applyFill="0" applyAlignment="0" applyProtection="0"/>
    <xf numFmtId="0" fontId="61" fillId="0" borderId="7"/>
    <xf numFmtId="0" fontId="61" fillId="0" borderId="7"/>
    <xf numFmtId="0" fontId="61" fillId="0" borderId="7"/>
    <xf numFmtId="0" fontId="61" fillId="0" borderId="7"/>
    <xf numFmtId="0" fontId="253" fillId="0" borderId="140" applyNumberFormat="0" applyFill="0" applyAlignment="0" applyProtection="0"/>
    <xf numFmtId="0" fontId="62" fillId="0" borderId="8"/>
    <xf numFmtId="0" fontId="62" fillId="0" borderId="8"/>
    <xf numFmtId="0" fontId="62" fillId="0" borderId="8"/>
    <xf numFmtId="0" fontId="62" fillId="0" borderId="8"/>
    <xf numFmtId="0" fontId="25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141" applyNumberFormat="0" applyFill="0" applyAlignment="0" applyProtection="0"/>
    <xf numFmtId="0" fontId="63" fillId="0" borderId="137"/>
    <xf numFmtId="0" fontId="63" fillId="0" borderId="137"/>
    <xf numFmtId="0" fontId="63" fillId="0" borderId="137"/>
    <xf numFmtId="0" fontId="63" fillId="0" borderId="137"/>
    <xf numFmtId="212" fontId="46" fillId="0" borderId="0"/>
    <xf numFmtId="208" fontId="46" fillId="0" borderId="0"/>
    <xf numFmtId="212" fontId="46" fillId="0" borderId="0"/>
    <xf numFmtId="208" fontId="46" fillId="0" borderId="0"/>
    <xf numFmtId="212" fontId="46" fillId="0" borderId="0"/>
    <xf numFmtId="0" fontId="57" fillId="0" borderId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48" fillId="83" borderId="0" applyNumberFormat="0" applyBorder="0" applyAlignment="0" applyProtection="0"/>
    <xf numFmtId="0" fontId="48" fillId="7" borderId="0" applyNumberFormat="0" applyBorder="0" applyAlignment="0" applyProtection="0"/>
    <xf numFmtId="0" fontId="50" fillId="156" borderId="134" applyNumberFormat="0" applyAlignment="0" applyProtection="0"/>
    <xf numFmtId="4" fontId="47" fillId="0" borderId="0"/>
    <xf numFmtId="0" fontId="48" fillId="15" borderId="0" applyNumberFormat="0" applyBorder="0" applyAlignment="0" applyProtection="0"/>
    <xf numFmtId="0" fontId="48" fillId="157" borderId="0" applyNumberFormat="0" applyBorder="0" applyAlignment="0" applyProtection="0"/>
    <xf numFmtId="0" fontId="56" fillId="156" borderId="136" applyNumberFormat="0" applyAlignment="0" applyProtection="0"/>
    <xf numFmtId="0" fontId="91" fillId="0" borderId="14"/>
    <xf numFmtId="0" fontId="250" fillId="0" borderId="0" applyNumberFormat="0" applyFill="0" applyBorder="0" applyAlignment="0" applyProtection="0"/>
    <xf numFmtId="0" fontId="252" fillId="0" borderId="7" applyNumberFormat="0" applyFill="0" applyAlignment="0" applyProtection="0"/>
    <xf numFmtId="0" fontId="253" fillId="0" borderId="140" applyNumberFormat="0" applyFill="0" applyAlignment="0" applyProtection="0"/>
    <xf numFmtId="0" fontId="253" fillId="0" borderId="0" applyNumberFormat="0" applyFill="0" applyBorder="0" applyAlignment="0" applyProtection="0"/>
    <xf numFmtId="0" fontId="63" fillId="0" borderId="141" applyNumberFormat="0" applyFill="0" applyAlignment="0" applyProtection="0"/>
    <xf numFmtId="0" fontId="254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3" fillId="69" borderId="142"/>
    <xf numFmtId="0" fontId="123" fillId="69" borderId="142"/>
    <xf numFmtId="0" fontId="123" fillId="69" borderId="142"/>
    <xf numFmtId="0" fontId="123" fillId="69" borderId="142"/>
    <xf numFmtId="0" fontId="125" fillId="0" borderId="143"/>
    <xf numFmtId="0" fontId="125" fillId="0" borderId="143"/>
    <xf numFmtId="0" fontId="125" fillId="0" borderId="143"/>
    <xf numFmtId="0" fontId="125" fillId="0" borderId="143"/>
    <xf numFmtId="0" fontId="123" fillId="69" borderId="142"/>
    <xf numFmtId="4" fontId="105" fillId="0" borderId="0"/>
    <xf numFmtId="0" fontId="160" fillId="0" borderId="0">
      <alignment horizontal="center"/>
    </xf>
    <xf numFmtId="0" fontId="133" fillId="0" borderId="144"/>
    <xf numFmtId="0" fontId="134" fillId="0" borderId="145"/>
    <xf numFmtId="0" fontId="125" fillId="0" borderId="143"/>
    <xf numFmtId="203" fontId="143" fillId="0" borderId="146"/>
    <xf numFmtId="0" fontId="148" fillId="0" borderId="57"/>
    <xf numFmtId="0" fontId="133" fillId="0" borderId="144"/>
    <xf numFmtId="0" fontId="133" fillId="0" borderId="144"/>
    <xf numFmtId="0" fontId="133" fillId="0" borderId="144"/>
    <xf numFmtId="0" fontId="133" fillId="0" borderId="144"/>
    <xf numFmtId="0" fontId="133" fillId="0" borderId="144"/>
    <xf numFmtId="0" fontId="134" fillId="0" borderId="145"/>
    <xf numFmtId="0" fontId="134" fillId="0" borderId="145"/>
    <xf numFmtId="0" fontId="134" fillId="0" borderId="145"/>
    <xf numFmtId="0" fontId="134" fillId="0" borderId="145"/>
    <xf numFmtId="0" fontId="156" fillId="0" borderId="147"/>
    <xf numFmtId="0" fontId="156" fillId="0" borderId="147"/>
    <xf numFmtId="0" fontId="156" fillId="0" borderId="147"/>
    <xf numFmtId="0" fontId="156" fillId="0" borderId="147"/>
    <xf numFmtId="0" fontId="15" fillId="0" borderId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15" fillId="0" borderId="0"/>
    <xf numFmtId="0" fontId="53" fillId="7" borderId="148" applyNumberFormat="0" applyAlignment="0" applyProtection="0"/>
    <xf numFmtId="0" fontId="53" fillId="8" borderId="148" applyNumberFormat="0" applyAlignment="0" applyProtection="0"/>
    <xf numFmtId="0" fontId="53" fillId="7" borderId="148" applyNumberFormat="0" applyAlignment="0" applyProtection="0"/>
    <xf numFmtId="0" fontId="53" fillId="7" borderId="148" applyNumberFormat="0" applyAlignment="0" applyProtection="0"/>
    <xf numFmtId="0" fontId="53" fillId="7" borderId="148" applyNumberFormat="0" applyAlignment="0" applyProtection="0"/>
    <xf numFmtId="0" fontId="15" fillId="0" borderId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255" fillId="0" borderId="0"/>
    <xf numFmtId="0" fontId="165" fillId="73" borderId="0" applyNumberFormat="0" applyBorder="0" applyProtection="0"/>
    <xf numFmtId="0" fontId="165" fillId="73" borderId="0" applyNumberFormat="0" applyBorder="0" applyProtection="0"/>
    <xf numFmtId="0" fontId="165" fillId="70" borderId="0" applyNumberFormat="0" applyBorder="0" applyProtection="0"/>
    <xf numFmtId="0" fontId="165" fillId="70" borderId="0" applyNumberFormat="0" applyBorder="0" applyProtection="0"/>
    <xf numFmtId="0" fontId="164" fillId="74" borderId="0" applyNumberFormat="0" applyBorder="0" applyProtection="0"/>
    <xf numFmtId="0" fontId="164" fillId="74" borderId="0" applyNumberFormat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66" fillId="75" borderId="0" applyNumberFormat="0" applyBorder="0" applyProtection="0"/>
    <xf numFmtId="0" fontId="166" fillId="75" borderId="0" applyNumberFormat="0" applyBorder="0" applyProtection="0"/>
    <xf numFmtId="0" fontId="167" fillId="76" borderId="0" applyNumberFormat="0" applyBorder="0" applyProtection="0"/>
    <xf numFmtId="0" fontId="167" fillId="76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69" fillId="47" borderId="0" applyNumberFormat="0" applyBorder="0" applyProtection="0"/>
    <xf numFmtId="0" fontId="169" fillId="47" borderId="0" applyNumberFormat="0" applyBorder="0" applyProtection="0"/>
    <xf numFmtId="0" fontId="256" fillId="0" borderId="0" applyNumberFormat="0" applyBorder="0" applyProtection="0">
      <alignment horizontal="center"/>
    </xf>
    <xf numFmtId="0" fontId="171" fillId="0" borderId="0" applyNumberFormat="0" applyBorder="0" applyProtection="0"/>
    <xf numFmtId="0" fontId="171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0" fillId="0" borderId="0" applyNumberFormat="0" applyBorder="0" applyProtection="0"/>
    <xf numFmtId="0" fontId="170" fillId="0" borderId="0" applyNumberFormat="0" applyBorder="0" applyProtection="0"/>
    <xf numFmtId="0" fontId="256" fillId="0" borderId="0" applyNumberFormat="0" applyBorder="0" applyProtection="0">
      <alignment horizontal="center" textRotation="90"/>
    </xf>
    <xf numFmtId="0" fontId="173" fillId="52" borderId="0" applyNumberFormat="0" applyBorder="0" applyProtection="0"/>
    <xf numFmtId="0" fontId="173" fillId="52" borderId="0" applyNumberFormat="0" applyBorder="0" applyProtection="0"/>
    <xf numFmtId="0" fontId="174" fillId="52" borderId="46" applyNumberFormat="0" applyProtection="0"/>
    <xf numFmtId="0" fontId="174" fillId="52" borderId="46" applyNumberFormat="0" applyProtection="0"/>
    <xf numFmtId="0" fontId="257" fillId="0" borderId="0" applyNumberFormat="0" applyBorder="0" applyProtection="0"/>
    <xf numFmtId="196" fontId="257" fillId="0" borderId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256" fillId="0" borderId="0" applyNumberFormat="0" applyBorder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166" fontId="46" fillId="0" borderId="0" applyBorder="0" applyAlignment="0" applyProtection="0"/>
    <xf numFmtId="166" fontId="46" fillId="0" borderId="0" applyBorder="0" applyAlignment="0" applyProtection="0"/>
    <xf numFmtId="0" fontId="53" fillId="7" borderId="153" applyNumberFormat="0" applyAlignment="0" applyProtection="0"/>
    <xf numFmtId="0" fontId="53" fillId="7" borderId="153" applyNumberFormat="0" applyAlignment="0" applyProtection="0"/>
    <xf numFmtId="0" fontId="53" fillId="7" borderId="153" applyNumberFormat="0" applyAlignment="0" applyProtection="0"/>
    <xf numFmtId="0" fontId="53" fillId="8" borderId="153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0" fontId="53" fillId="7" borderId="153" applyNumberFormat="0" applyAlignment="0" applyProtection="0"/>
    <xf numFmtId="173" fontId="46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56" fillId="8" borderId="155" applyNumberFormat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43" fontId="10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3" fillId="79" borderId="153" applyNumberFormat="0" applyAlignment="0" applyProtection="0"/>
    <xf numFmtId="0" fontId="46" fillId="23" borderId="154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5" fillId="0" borderId="0"/>
    <xf numFmtId="0" fontId="160" fillId="0" borderId="0">
      <alignment horizontal="center"/>
    </xf>
    <xf numFmtId="0" fontId="148" fillId="0" borderId="57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9" fillId="158" borderId="0" applyBorder="0" applyProtection="0"/>
    <xf numFmtId="0" fontId="179" fillId="159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9" borderId="0" applyBorder="0" applyProtection="0"/>
    <xf numFmtId="0" fontId="179" fillId="159" borderId="0" applyBorder="0" applyProtection="0"/>
    <xf numFmtId="0" fontId="179" fillId="159" borderId="0" applyBorder="0" applyProtection="0"/>
    <xf numFmtId="0" fontId="223" fillId="160" borderId="47" applyProtection="0"/>
    <xf numFmtId="4" fontId="179" fillId="0" borderId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5" fillId="159" borderId="46" applyProtection="0"/>
    <xf numFmtId="0" fontId="225" fillId="159" borderId="46" applyProtection="0"/>
    <xf numFmtId="0" fontId="225" fillId="159" borderId="46" applyProtection="0"/>
    <xf numFmtId="0" fontId="225" fillId="159" borderId="46" applyProtection="0"/>
    <xf numFmtId="4" fontId="179" fillId="0" borderId="0"/>
    <xf numFmtId="0" fontId="179" fillId="0" borderId="0"/>
    <xf numFmtId="0" fontId="179" fillId="0" borderId="0"/>
    <xf numFmtId="9" fontId="179" fillId="0" borderId="0" applyBorder="0" applyProtection="0"/>
    <xf numFmtId="0" fontId="89" fillId="0" borderId="121"/>
    <xf numFmtId="177" fontId="179" fillId="0" borderId="0" applyBorder="0" applyProtection="0"/>
    <xf numFmtId="0" fontId="89" fillId="0" borderId="121"/>
    <xf numFmtId="0" fontId="1" fillId="0" borderId="0"/>
    <xf numFmtId="0" fontId="46" fillId="0" borderId="0"/>
    <xf numFmtId="0" fontId="1" fillId="0" borderId="0"/>
    <xf numFmtId="0" fontId="46" fillId="23" borderId="154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159" applyNumberFormat="0" applyAlignment="0" applyProtection="0"/>
    <xf numFmtId="0" fontId="46" fillId="0" borderId="0"/>
    <xf numFmtId="0" fontId="46" fillId="0" borderId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207" fontId="81" fillId="0" borderId="160"/>
    <xf numFmtId="207" fontId="238" fillId="0" borderId="0">
      <alignment vertical="top"/>
    </xf>
    <xf numFmtId="207" fontId="239" fillId="0" borderId="0">
      <alignment horizontal="right"/>
    </xf>
    <xf numFmtId="207" fontId="239" fillId="0" borderId="0">
      <alignment horizontal="left"/>
    </xf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184" fontId="244" fillId="0" borderId="0">
      <alignment vertical="center"/>
    </xf>
    <xf numFmtId="213" fontId="46" fillId="0" borderId="0" applyBorder="0" applyAlignment="0" applyProtection="0"/>
    <xf numFmtId="213" fontId="46" fillId="0" borderId="0" applyBorder="0" applyAlignment="0" applyProtection="0"/>
    <xf numFmtId="168" fontId="105" fillId="0" borderId="0"/>
    <xf numFmtId="170" fontId="105" fillId="0" borderId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61" borderId="46" applyAlignment="0" applyProtection="0"/>
    <xf numFmtId="0" fontId="128" fillId="161" borderId="46" applyAlignment="0" applyProtection="0"/>
    <xf numFmtId="209" fontId="46" fillId="0" borderId="0" applyBorder="0" applyAlignment="0" applyProtection="0"/>
    <xf numFmtId="184" fontId="245" fillId="0" borderId="161">
      <alignment horizontal="center"/>
    </xf>
    <xf numFmtId="184" fontId="175" fillId="0" borderId="0">
      <alignment horizontal="left"/>
    </xf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210" fontId="46" fillId="0" borderId="0" applyBorder="0" applyAlignment="0" applyProtection="0"/>
    <xf numFmtId="168" fontId="105" fillId="0" borderId="0"/>
    <xf numFmtId="184" fontId="105" fillId="0" borderId="0"/>
    <xf numFmtId="184" fontId="46" fillId="0" borderId="0"/>
    <xf numFmtId="184" fontId="46" fillId="0" borderId="0"/>
    <xf numFmtId="184" fontId="255" fillId="0" borderId="0"/>
    <xf numFmtId="184" fontId="46" fillId="0" borderId="0"/>
    <xf numFmtId="184" fontId="105" fillId="0" borderId="0"/>
    <xf numFmtId="184" fontId="105" fillId="0" borderId="0"/>
    <xf numFmtId="184" fontId="46" fillId="0" borderId="0"/>
    <xf numFmtId="184" fontId="46" fillId="0" borderId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140" fillId="161" borderId="55" applyAlignment="0" applyProtection="0"/>
    <xf numFmtId="0" fontId="140" fillId="161" borderId="55" applyAlignment="0" applyProtection="0"/>
    <xf numFmtId="195" fontId="247" fillId="0" borderId="0" applyBorder="0" applyAlignment="0" applyProtection="0"/>
    <xf numFmtId="0" fontId="259" fillId="0" borderId="0" applyBorder="0" applyAlignment="0" applyProtection="0"/>
    <xf numFmtId="214" fontId="259" fillId="0" borderId="0" applyBorder="0" applyAlignment="0" applyProtection="0"/>
    <xf numFmtId="184" fontId="239" fillId="0" borderId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211" fontId="105" fillId="0" borderId="0"/>
    <xf numFmtId="211" fontId="248" fillId="0" borderId="120"/>
    <xf numFmtId="176" fontId="46" fillId="0" borderId="0">
      <protection locked="0"/>
    </xf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105" fillId="0" borderId="0"/>
    <xf numFmtId="215" fontId="46" fillId="0" borderId="0" applyBorder="0" applyAlignment="0" applyProtection="0"/>
    <xf numFmtId="213" fontId="46" fillId="0" borderId="0"/>
    <xf numFmtId="213" fontId="46" fillId="0" borderId="0"/>
    <xf numFmtId="213" fontId="46" fillId="0" borderId="0"/>
    <xf numFmtId="184" fontId="91" fillId="0" borderId="162"/>
    <xf numFmtId="0" fontId="260" fillId="0" borderId="0" applyBorder="0" applyProtection="0">
      <alignment horizontal="center" textRotation="90"/>
    </xf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184" fontId="46" fillId="0" borderId="0"/>
    <xf numFmtId="213" fontId="46" fillId="0" borderId="0" applyBorder="0" applyAlignment="0" applyProtection="0"/>
    <xf numFmtId="215" fontId="247" fillId="0" borderId="0" applyBorder="0" applyAlignment="0" applyProtection="0"/>
    <xf numFmtId="215" fontId="247" fillId="0" borderId="0" applyBorder="0" applyAlignment="0" applyProtection="0"/>
    <xf numFmtId="215" fontId="46" fillId="0" borderId="0" applyBorder="0" applyAlignment="0" applyProtection="0"/>
    <xf numFmtId="213" fontId="46" fillId="0" borderId="0" applyBorder="0" applyAlignment="0" applyProtection="0"/>
    <xf numFmtId="215" fontId="46" fillId="0" borderId="0" applyBorder="0" applyAlignment="0" applyProtection="0"/>
    <xf numFmtId="0" fontId="166" fillId="75" borderId="0"/>
    <xf numFmtId="0" fontId="171" fillId="0" borderId="0"/>
    <xf numFmtId="0" fontId="172" fillId="0" borderId="0"/>
    <xf numFmtId="0" fontId="261" fillId="0" borderId="0"/>
    <xf numFmtId="0" fontId="173" fillId="52" borderId="0"/>
    <xf numFmtId="0" fontId="174" fillId="52" borderId="46"/>
    <xf numFmtId="0" fontId="258" fillId="0" borderId="0"/>
    <xf numFmtId="0" fontId="258" fillId="0" borderId="0"/>
    <xf numFmtId="0" fontId="46" fillId="0" borderId="0"/>
    <xf numFmtId="0" fontId="179" fillId="15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59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59" borderId="0" applyBorder="0" applyProtection="0"/>
    <xf numFmtId="0" fontId="179" fillId="159" borderId="0" applyBorder="0" applyProtection="0"/>
    <xf numFmtId="0" fontId="179" fillId="161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57"/>
    <xf numFmtId="0" fontId="216" fillId="138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2" fontId="220" fillId="0" borderId="0">
      <protection locked="0"/>
    </xf>
    <xf numFmtId="2" fontId="221" fillId="0" borderId="0">
      <protection locked="0"/>
    </xf>
    <xf numFmtId="0" fontId="218" fillId="0" borderId="0"/>
    <xf numFmtId="0" fontId="219" fillId="0" borderId="0"/>
    <xf numFmtId="0" fontId="222" fillId="161" borderId="46" applyProtection="0"/>
    <xf numFmtId="0" fontId="222" fillId="161" borderId="46" applyProtection="0"/>
    <xf numFmtId="0" fontId="222" fillId="161" borderId="46" applyProtection="0"/>
    <xf numFmtId="0" fontId="222" fillId="161" borderId="46" applyProtection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223" fillId="160" borderId="47" applyProtection="0"/>
    <xf numFmtId="166" fontId="84" fillId="0" borderId="0" applyBorder="0" applyProtection="0"/>
    <xf numFmtId="166" fontId="84" fillId="0" borderId="0" applyBorder="0" applyProtection="0"/>
    <xf numFmtId="3" fontId="179" fillId="0" borderId="0"/>
    <xf numFmtId="168" fontId="179" fillId="0" borderId="0"/>
    <xf numFmtId="0" fontId="179" fillId="0" borderId="0"/>
    <xf numFmtId="0" fontId="179" fillId="0" borderId="0"/>
    <xf numFmtId="169" fontId="179" fillId="0" borderId="0"/>
    <xf numFmtId="170" fontId="179" fillId="0" borderId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225" fillId="159" borderId="46" applyProtection="0"/>
    <xf numFmtId="0" fontId="225" fillId="159" borderId="46" applyProtection="0"/>
    <xf numFmtId="0" fontId="225" fillId="161" borderId="46" applyProtection="0"/>
    <xf numFmtId="0" fontId="84" fillId="0" borderId="0" applyBorder="0" applyProtection="0"/>
    <xf numFmtId="0" fontId="226" fillId="0" borderId="0" applyBorder="0" applyProtection="0"/>
    <xf numFmtId="0" fontId="78" fillId="0" borderId="158">
      <alignment horizontal="center"/>
    </xf>
    <xf numFmtId="2" fontId="179" fillId="0" borderId="0"/>
    <xf numFmtId="2" fontId="179" fillId="0" borderId="0"/>
    <xf numFmtId="0" fontId="217" fillId="139" borderId="0" applyBorder="0" applyProtection="0"/>
    <xf numFmtId="0" fontId="227" fillId="0" borderId="117" applyProtection="0"/>
    <xf numFmtId="0" fontId="228" fillId="0" borderId="118" applyProtection="0"/>
    <xf numFmtId="0" fontId="229" fillId="0" borderId="119" applyProtection="0"/>
    <xf numFmtId="0" fontId="229" fillId="0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66" fillId="0" borderId="0"/>
    <xf numFmtId="0" fontId="225" fillId="159" borderId="46" applyProtection="0"/>
    <xf numFmtId="172" fontId="179" fillId="0" borderId="0"/>
    <xf numFmtId="0" fontId="224" fillId="0" borderId="48" applyProtection="0"/>
    <xf numFmtId="173" fontId="84" fillId="0" borderId="0" applyBorder="0" applyProtection="0"/>
    <xf numFmtId="168" fontId="179" fillId="0" borderId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7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1" fillId="161" borderId="55" applyProtection="0"/>
    <xf numFmtId="174" fontId="220" fillId="0" borderId="0">
      <protection locked="0"/>
    </xf>
    <xf numFmtId="175" fontId="220" fillId="0" borderId="0">
      <protection locked="0"/>
    </xf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1" fillId="161" borderId="55" applyProtection="0"/>
    <xf numFmtId="0" fontId="231" fillId="161" borderId="55" applyProtection="0"/>
    <xf numFmtId="0" fontId="231" fillId="161" borderId="55" applyProtection="0"/>
    <xf numFmtId="216" fontId="179" fillId="0" borderId="0"/>
    <xf numFmtId="216" fontId="86" fillId="0" borderId="12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79" fillId="0" borderId="0"/>
    <xf numFmtId="177" fontId="84" fillId="0" borderId="0" applyBorder="0" applyProtection="0"/>
    <xf numFmtId="0" fontId="84" fillId="0" borderId="0"/>
    <xf numFmtId="166" fontId="84" fillId="0" borderId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178" fontId="179" fillId="0" borderId="0"/>
    <xf numFmtId="179" fontId="179" fillId="0" borderId="0"/>
    <xf numFmtId="0" fontId="233" fillId="0" borderId="0" applyBorder="0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36" fillId="0" borderId="0" applyBorder="0" applyProtection="0"/>
    <xf numFmtId="0" fontId="233" fillId="0" borderId="0" applyBorder="0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2" fontId="234" fillId="0" borderId="0">
      <protection locked="0"/>
    </xf>
    <xf numFmtId="2" fontId="234" fillId="0" borderId="0">
      <protection locked="0"/>
    </xf>
    <xf numFmtId="0" fontId="235" fillId="0" borderId="60" applyProtection="0"/>
    <xf numFmtId="0" fontId="235" fillId="0" borderId="60" applyProtection="0"/>
    <xf numFmtId="0" fontId="235" fillId="0" borderId="60" applyProtection="0"/>
    <xf numFmtId="175" fontId="220" fillId="0" borderId="0">
      <protection locked="0"/>
    </xf>
    <xf numFmtId="180" fontId="220" fillId="0" borderId="0">
      <protection locked="0"/>
    </xf>
    <xf numFmtId="177" fontId="177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79" fillId="0" borderId="0"/>
    <xf numFmtId="0" fontId="232" fillId="0" borderId="0" applyBorder="0" applyProtection="0"/>
    <xf numFmtId="0" fontId="166" fillId="75" borderId="0"/>
    <xf numFmtId="0" fontId="169" fillId="47" borderId="0"/>
    <xf numFmtId="0" fontId="170" fillId="0" borderId="0"/>
    <xf numFmtId="0" fontId="171" fillId="0" borderId="0"/>
    <xf numFmtId="0" fontId="172" fillId="0" borderId="0"/>
    <xf numFmtId="0" fontId="173" fillId="52" borderId="0"/>
    <xf numFmtId="0" fontId="255" fillId="0" borderId="0"/>
    <xf numFmtId="0" fontId="255" fillId="0" borderId="0"/>
    <xf numFmtId="185" fontId="111" fillId="0" borderId="0">
      <alignment vertical="top"/>
    </xf>
    <xf numFmtId="185" fontId="112" fillId="0" borderId="0">
      <alignment horizontal="right"/>
    </xf>
    <xf numFmtId="185" fontId="112" fillId="0" borderId="0">
      <alignment horizontal="left"/>
    </xf>
    <xf numFmtId="0" fontId="121" fillId="0" borderId="0">
      <alignment vertical="center"/>
    </xf>
    <xf numFmtId="0" fontId="131" fillId="0" borderId="0">
      <alignment horizontal="left"/>
    </xf>
    <xf numFmtId="0" fontId="160" fillId="0" borderId="0">
      <alignment horizontal="center" textRotation="90"/>
    </xf>
    <xf numFmtId="0" fontId="126" fillId="0" borderId="0"/>
    <xf numFmtId="0" fontId="126" fillId="0" borderId="0"/>
    <xf numFmtId="0" fontId="161" fillId="0" borderId="0"/>
    <xf numFmtId="196" fontId="161" fillId="0" borderId="0"/>
    <xf numFmtId="0" fontId="112" fillId="0" borderId="0"/>
    <xf numFmtId="176" fontId="126" fillId="0" borderId="0">
      <protection locked="0"/>
    </xf>
    <xf numFmtId="201" fontId="126" fillId="0" borderId="0"/>
    <xf numFmtId="0" fontId="126" fillId="0" borderId="0"/>
    <xf numFmtId="0" fontId="262" fillId="86" borderId="0" applyNumberFormat="0" applyBorder="0" applyAlignment="0" applyProtection="0"/>
    <xf numFmtId="0" fontId="186" fillId="85" borderId="0" applyNumberFormat="0" applyBorder="0" applyAlignment="0" applyProtection="0"/>
    <xf numFmtId="0" fontId="268" fillId="0" borderId="0"/>
    <xf numFmtId="0" fontId="270" fillId="0" borderId="0"/>
    <xf numFmtId="0" fontId="255" fillId="0" borderId="0"/>
    <xf numFmtId="0" fontId="164" fillId="74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8" fillId="0" borderId="0"/>
    <xf numFmtId="0" fontId="258" fillId="0" borderId="0"/>
    <xf numFmtId="0" fontId="255" fillId="0" borderId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7" fillId="66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3" borderId="0" applyBorder="0" applyProtection="0"/>
    <xf numFmtId="184" fontId="105" fillId="53" borderId="0" applyBorder="0" applyProtection="0"/>
    <xf numFmtId="184" fontId="105" fillId="45" borderId="0" applyBorder="0" applyProtection="0"/>
    <xf numFmtId="184" fontId="105" fillId="45" borderId="0" applyBorder="0" applyProtection="0"/>
    <xf numFmtId="184" fontId="105" fillId="46" borderId="0" applyBorder="0" applyProtection="0"/>
    <xf numFmtId="184" fontId="105" fillId="46" borderId="0" applyBorder="0" applyProtection="0"/>
    <xf numFmtId="184" fontId="105" fillId="47" borderId="0" applyBorder="0" applyProtection="0"/>
    <xf numFmtId="184" fontId="105" fillId="47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9" borderId="0" applyBorder="0" applyProtection="0"/>
    <xf numFmtId="184" fontId="105" fillId="49" borderId="0" applyBorder="0" applyProtection="0"/>
    <xf numFmtId="184" fontId="105" fillId="50" borderId="0" applyBorder="0" applyProtection="0"/>
    <xf numFmtId="184" fontId="105" fillId="50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5" borderId="0" applyBorder="0" applyProtection="0"/>
    <xf numFmtId="184" fontId="105" fillId="55" borderId="0" applyBorder="0" applyProtection="0"/>
    <xf numFmtId="184" fontId="105" fillId="56" borderId="0" applyBorder="0" applyProtection="0"/>
    <xf numFmtId="184" fontId="105" fillId="56" borderId="0" applyBorder="0" applyProtection="0"/>
    <xf numFmtId="184" fontId="105" fillId="48" borderId="0" applyBorder="0" applyProtection="0"/>
    <xf numFmtId="184" fontId="105" fillId="48" borderId="0" applyBorder="0" applyProtection="0"/>
    <xf numFmtId="184" fontId="105" fillId="54" borderId="0" applyBorder="0" applyProtection="0"/>
    <xf numFmtId="184" fontId="105" fillId="54" borderId="0" applyBorder="0" applyProtection="0"/>
    <xf numFmtId="184" fontId="105" fillId="57" borderId="0" applyBorder="0" applyProtection="0"/>
    <xf numFmtId="184" fontId="105" fillId="57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59" borderId="0" applyBorder="0" applyProtection="0"/>
    <xf numFmtId="184" fontId="107" fillId="59" borderId="0" applyBorder="0" applyProtection="0"/>
    <xf numFmtId="184" fontId="107" fillId="55" borderId="0" applyBorder="0" applyProtection="0"/>
    <xf numFmtId="184" fontId="107" fillId="55" borderId="0" applyBorder="0" applyProtection="0"/>
    <xf numFmtId="184" fontId="107" fillId="56" borderId="0" applyBorder="0" applyProtection="0"/>
    <xf numFmtId="184" fontId="107" fillId="56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2" borderId="0" applyBorder="0" applyProtection="0"/>
    <xf numFmtId="184" fontId="107" fillId="62" borderId="0" applyBorder="0" applyProtection="0"/>
    <xf numFmtId="184" fontId="107" fillId="63" borderId="0" applyBorder="0" applyProtection="0"/>
    <xf numFmtId="184" fontId="107" fillId="63" borderId="0" applyBorder="0" applyProtection="0"/>
    <xf numFmtId="184" fontId="107" fillId="64" borderId="0" applyBorder="0" applyProtection="0"/>
    <xf numFmtId="184" fontId="107" fillId="64" borderId="0" applyBorder="0" applyProtection="0"/>
    <xf numFmtId="184" fontId="107" fillId="65" borderId="0" applyBorder="0" applyProtection="0"/>
    <xf numFmtId="184" fontId="107" fillId="65" borderId="0" applyBorder="0" applyProtection="0"/>
    <xf numFmtId="184" fontId="107" fillId="60" borderId="0" applyBorder="0" applyProtection="0"/>
    <xf numFmtId="184" fontId="107" fillId="60" borderId="0" applyBorder="0" applyProtection="0"/>
    <xf numFmtId="184" fontId="107" fillId="61" borderId="0" applyBorder="0" applyProtection="0"/>
    <xf numFmtId="184" fontId="107" fillId="61" borderId="0" applyBorder="0" applyProtection="0"/>
    <xf numFmtId="184" fontId="107" fillId="66" borderId="0" applyBorder="0" applyProtection="0"/>
    <xf numFmtId="184" fontId="107" fillId="66" borderId="0" applyBorder="0" applyProtection="0"/>
    <xf numFmtId="222" fontId="286" fillId="0" borderId="203" applyProtection="0"/>
    <xf numFmtId="222" fontId="286" fillId="0" borderId="45" applyProtection="0"/>
    <xf numFmtId="184" fontId="110" fillId="46" borderId="0" applyBorder="0" applyProtection="0"/>
    <xf numFmtId="184" fontId="110" fillId="46" borderId="0" applyBorder="0" applyProtection="0"/>
    <xf numFmtId="222" fontId="287" fillId="0" borderId="0" applyBorder="0" applyProtection="0">
      <alignment vertical="top"/>
    </xf>
    <xf numFmtId="222" fontId="287" fillId="0" borderId="0" applyBorder="0" applyProtection="0">
      <alignment vertical="top"/>
    </xf>
    <xf numFmtId="222" fontId="288" fillId="0" borderId="0" applyBorder="0" applyProtection="0">
      <alignment horizontal="right"/>
    </xf>
    <xf numFmtId="222" fontId="288" fillId="0" borderId="0" applyBorder="0" applyProtection="0">
      <alignment horizontal="right"/>
    </xf>
    <xf numFmtId="222" fontId="288" fillId="0" borderId="0" applyBorder="0" applyProtection="0">
      <alignment horizontal="left"/>
    </xf>
    <xf numFmtId="222" fontId="288" fillId="0" borderId="0" applyBorder="0" applyProtection="0">
      <alignment horizontal="left"/>
    </xf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4" fillId="47" borderId="0" applyBorder="0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19" fillId="53" borderId="46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3" fillId="69" borderId="47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25" fillId="0" borderId="48" applyProtection="0"/>
    <xf numFmtId="184" fontId="117" fillId="0" borderId="0" applyBorder="0" applyProtection="0"/>
    <xf numFmtId="184" fontId="117" fillId="0" borderId="0" applyBorder="0" applyProtection="0"/>
    <xf numFmtId="184" fontId="118" fillId="0" borderId="0" applyBorder="0" applyProtection="0"/>
    <xf numFmtId="184" fontId="118" fillId="0" borderId="0" applyBorder="0" applyProtection="0"/>
    <xf numFmtId="186" fontId="115" fillId="0" borderId="0" applyBorder="0">
      <protection locked="0"/>
    </xf>
    <xf numFmtId="186" fontId="115" fillId="0" borderId="0" applyBorder="0">
      <protection locked="0"/>
    </xf>
    <xf numFmtId="186" fontId="116" fillId="0" borderId="0" applyBorder="0">
      <protection locked="0"/>
    </xf>
    <xf numFmtId="186" fontId="116" fillId="0" borderId="0" applyBorder="0">
      <protection locked="0"/>
    </xf>
    <xf numFmtId="184" fontId="119" fillId="53" borderId="46" applyProtection="0"/>
    <xf numFmtId="184" fontId="119" fillId="53" borderId="46" applyProtection="0"/>
    <xf numFmtId="184" fontId="289" fillId="0" borderId="0" applyBorder="0" applyProtection="0">
      <alignment vertical="center"/>
    </xf>
    <xf numFmtId="184" fontId="289" fillId="0" borderId="0" applyBorder="0" applyProtection="0">
      <alignment vertical="center"/>
    </xf>
    <xf numFmtId="184" fontId="123" fillId="69" borderId="47" applyProtection="0"/>
    <xf numFmtId="184" fontId="123" fillId="69" borderId="47" applyProtection="0"/>
    <xf numFmtId="188" fontId="105" fillId="0" borderId="0" applyBorder="0" applyProtection="0"/>
    <xf numFmtId="188" fontId="105" fillId="0" borderId="0" applyBorder="0" applyProtection="0"/>
    <xf numFmtId="188" fontId="105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188" fontId="105" fillId="0" borderId="0" applyBorder="0" applyProtection="0"/>
    <xf numFmtId="188" fontId="105" fillId="0" borderId="0" applyBorder="0" applyProtection="0"/>
    <xf numFmtId="188" fontId="105" fillId="0" borderId="0" applyBorder="0" applyProtection="0"/>
    <xf numFmtId="188" fontId="105" fillId="0" borderId="0" applyBorder="0" applyProtection="0"/>
    <xf numFmtId="188" fontId="105" fillId="0" borderId="0" applyBorder="0" applyProtection="0"/>
    <xf numFmtId="188" fontId="105" fillId="0" borderId="0" applyBorder="0" applyProtection="0"/>
    <xf numFmtId="187" fontId="105" fillId="0" borderId="0" applyBorder="0" applyProtection="0"/>
    <xf numFmtId="187" fontId="105" fillId="0" borderId="0" applyBorder="0" applyProtection="0"/>
    <xf numFmtId="190" fontId="105" fillId="0" borderId="0" applyBorder="0" applyProtection="0"/>
    <xf numFmtId="190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69" fontId="105" fillId="0" borderId="0" applyBorder="0" applyProtection="0"/>
    <xf numFmtId="169" fontId="105" fillId="0" borderId="0" applyBorder="0" applyProtection="0"/>
    <xf numFmtId="191" fontId="105" fillId="0" borderId="0" applyBorder="0" applyProtection="0"/>
    <xf numFmtId="191" fontId="105" fillId="0" borderId="0" applyBorder="0" applyProtection="0"/>
    <xf numFmtId="184" fontId="128" fillId="50" borderId="46" applyProtection="0"/>
    <xf numFmtId="184" fontId="128" fillId="50" borderId="46" applyProtection="0"/>
    <xf numFmtId="184" fontId="128" fillId="50" borderId="46" applyProtection="0"/>
    <xf numFmtId="184" fontId="128" fillId="50" borderId="46" applyProtection="0"/>
    <xf numFmtId="184" fontId="128" fillId="50" borderId="46" applyProtection="0"/>
    <xf numFmtId="184" fontId="128" fillId="50" borderId="46" applyProtection="0"/>
    <xf numFmtId="184" fontId="128" fillId="53" borderId="46" applyProtection="0"/>
    <xf numFmtId="184" fontId="128" fillId="53" borderId="46" applyProtection="0"/>
    <xf numFmtId="202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202" fontId="258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290" fillId="0" borderId="204" applyProtection="0">
      <alignment horizontal="center"/>
    </xf>
    <xf numFmtId="184" fontId="290" fillId="0" borderId="49" applyProtection="0">
      <alignment horizontal="center"/>
    </xf>
    <xf numFmtId="186" fontId="105" fillId="0" borderId="0" applyBorder="0" applyProtection="0"/>
    <xf numFmtId="186" fontId="105" fillId="0" borderId="0" applyBorder="0" applyProtection="0"/>
    <xf numFmtId="186" fontId="105" fillId="0" borderId="0" applyBorder="0" applyProtection="0"/>
    <xf numFmtId="186" fontId="105" fillId="0" borderId="0" applyBorder="0" applyProtection="0"/>
    <xf numFmtId="184" fontId="208" fillId="0" borderId="0" applyBorder="0" applyProtection="0">
      <alignment horizontal="left"/>
    </xf>
    <xf numFmtId="184" fontId="208" fillId="0" borderId="0" applyBorder="0" applyProtection="0">
      <alignment horizontal="left"/>
    </xf>
    <xf numFmtId="0" fontId="256" fillId="0" borderId="0" applyNumberFormat="0" applyBorder="0" applyProtection="0">
      <alignment horizontal="center"/>
    </xf>
    <xf numFmtId="184" fontId="114" fillId="47" borderId="0" applyBorder="0" applyProtection="0"/>
    <xf numFmtId="184" fontId="114" fillId="47" borderId="0" applyBorder="0" applyProtection="0"/>
    <xf numFmtId="0" fontId="256" fillId="0" borderId="0" applyNumberFormat="0" applyBorder="0" applyProtection="0">
      <alignment horizontal="center"/>
    </xf>
    <xf numFmtId="0" fontId="170" fillId="0" borderId="0" applyNumberFormat="0" applyBorder="0" applyProtection="0"/>
    <xf numFmtId="184" fontId="256" fillId="0" borderId="0" applyBorder="0" applyProtection="0">
      <alignment horizontal="center"/>
    </xf>
    <xf numFmtId="184" fontId="133" fillId="0" borderId="117" applyProtection="0"/>
    <xf numFmtId="184" fontId="133" fillId="0" borderId="50" applyProtection="0"/>
    <xf numFmtId="184" fontId="256" fillId="0" borderId="0" applyBorder="0" applyProtection="0">
      <alignment horizontal="center"/>
    </xf>
    <xf numFmtId="184" fontId="134" fillId="0" borderId="118" applyProtection="0"/>
    <xf numFmtId="184" fontId="134" fillId="0" borderId="51" applyProtection="0"/>
    <xf numFmtId="184" fontId="135" fillId="0" borderId="119" applyProtection="0"/>
    <xf numFmtId="184" fontId="135" fillId="0" borderId="52" applyProtection="0"/>
    <xf numFmtId="184" fontId="135" fillId="0" borderId="0" applyBorder="0" applyProtection="0"/>
    <xf numFmtId="184" fontId="135" fillId="0" borderId="0" applyBorder="0" applyProtection="0"/>
    <xf numFmtId="184" fontId="256" fillId="0" borderId="0" applyBorder="0" applyProtection="0">
      <alignment horizontal="center" textRotation="90"/>
    </xf>
    <xf numFmtId="0" fontId="261" fillId="0" borderId="0" applyNumberFormat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110" fillId="46" borderId="0" applyBorder="0" applyProtection="0"/>
    <xf numFmtId="184" fontId="286" fillId="0" borderId="0" applyBorder="0" applyProtection="0"/>
    <xf numFmtId="184" fontId="286" fillId="0" borderId="0" applyBorder="0" applyProtection="0"/>
    <xf numFmtId="184" fontId="128" fillId="50" borderId="46" applyProtection="0"/>
    <xf numFmtId="184" fontId="128" fillId="50" borderId="46" applyProtection="0"/>
    <xf numFmtId="172" fontId="105" fillId="0" borderId="0" applyBorder="0" applyProtection="0"/>
    <xf numFmtId="172" fontId="105" fillId="0" borderId="0" applyBorder="0" applyProtection="0"/>
    <xf numFmtId="184" fontId="125" fillId="0" borderId="48" applyProtection="0"/>
    <xf numFmtId="184" fontId="125" fillId="0" borderId="48" applyProtection="0"/>
    <xf numFmtId="225" fontId="258" fillId="0" borderId="0" applyBorder="0" applyProtection="0"/>
    <xf numFmtId="193" fontId="258" fillId="0" borderId="0" applyBorder="0" applyProtection="0"/>
    <xf numFmtId="190" fontId="105" fillId="0" borderId="0" applyBorder="0" applyProtection="0"/>
    <xf numFmtId="190" fontId="105" fillId="0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138" fillId="58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5" fillId="0" borderId="0" applyFont="0" applyBorder="0" applyProtection="0"/>
    <xf numFmtId="184" fontId="105" fillId="0" borderId="0" applyBorder="0" applyProtection="0"/>
    <xf numFmtId="184" fontId="105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105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258" fillId="52" borderId="54" applyProtection="0"/>
    <xf numFmtId="184" fontId="140" fillId="53" borderId="55" applyProtection="0"/>
    <xf numFmtId="184" fontId="140" fillId="53" borderId="55" applyProtection="0"/>
    <xf numFmtId="174" fontId="115" fillId="0" borderId="0" applyBorder="0">
      <protection locked="0"/>
    </xf>
    <xf numFmtId="174" fontId="115" fillId="0" borderId="0" applyBorder="0">
      <protection locked="0"/>
    </xf>
    <xf numFmtId="194" fontId="115" fillId="0" borderId="0" applyBorder="0">
      <protection locked="0"/>
    </xf>
    <xf numFmtId="194" fontId="115" fillId="0" borderId="0" applyBorder="0">
      <protection locked="0"/>
    </xf>
    <xf numFmtId="195" fontId="258" fillId="0" borderId="0" applyBorder="0" applyProtection="0"/>
    <xf numFmtId="195" fontId="258" fillId="0" borderId="0" applyBorder="0" applyProtection="0"/>
    <xf numFmtId="195" fontId="105" fillId="0" borderId="0" applyBorder="0" applyProtection="0"/>
    <xf numFmtId="195" fontId="105" fillId="0" borderId="0" applyBorder="0" applyProtection="0"/>
    <xf numFmtId="195" fontId="105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105" fillId="0" borderId="0" applyBorder="0" applyProtection="0"/>
    <xf numFmtId="195" fontId="105" fillId="0" borderId="0" applyBorder="0" applyProtection="0"/>
    <xf numFmtId="195" fontId="105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195" fontId="258" fillId="0" borderId="0" applyBorder="0" applyProtection="0"/>
    <xf numFmtId="0" fontId="291" fillId="0" borderId="0" applyNumberFormat="0" applyBorder="0" applyProtection="0"/>
    <xf numFmtId="184" fontId="257" fillId="0" borderId="0" applyBorder="0" applyProtection="0"/>
    <xf numFmtId="196" fontId="257" fillId="0" borderId="0" applyBorder="0" applyProtection="0"/>
    <xf numFmtId="184" fontId="288" fillId="0" borderId="0" applyBorder="0" applyProtection="0"/>
    <xf numFmtId="184" fontId="288" fillId="0" borderId="0" applyBorder="0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184" fontId="140" fillId="53" borderId="55" applyProtection="0"/>
    <xf numFmtId="203" fontId="105" fillId="0" borderId="0" applyBorder="0" applyProtection="0"/>
    <xf numFmtId="203" fontId="105" fillId="0" borderId="0" applyBorder="0" applyProtection="0"/>
    <xf numFmtId="203" fontId="292" fillId="0" borderId="205" applyProtection="0"/>
    <xf numFmtId="203" fontId="293" fillId="0" borderId="56" applyProtection="0"/>
    <xf numFmtId="176" fontId="258" fillId="0" borderId="0" applyBorder="0">
      <protection locked="0"/>
    </xf>
    <xf numFmtId="176" fontId="258" fillId="0" borderId="0" applyBorder="0">
      <protection locked="0"/>
    </xf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3" fontId="105" fillId="0" borderId="0" applyBorder="0" applyProtection="0"/>
    <xf numFmtId="224" fontId="105" fillId="0" borderId="0" applyBorder="0" applyProtection="0"/>
    <xf numFmtId="226" fontId="258" fillId="0" borderId="0" applyBorder="0" applyProtection="0"/>
    <xf numFmtId="227" fontId="258" fillId="0" borderId="0" applyBorder="0" applyProtection="0"/>
    <xf numFmtId="0" fontId="255" fillId="0" borderId="0" applyNumberFormat="0" applyFont="0" applyBorder="0" applyProtection="0"/>
    <xf numFmtId="184" fontId="133" fillId="0" borderId="117" applyProtection="0"/>
    <xf numFmtId="184" fontId="133" fillId="0" borderId="50" applyProtection="0"/>
    <xf numFmtId="184" fontId="133" fillId="0" borderId="117" applyProtection="0"/>
    <xf numFmtId="184" fontId="133" fillId="0" borderId="117" applyProtection="0"/>
    <xf numFmtId="184" fontId="133" fillId="0" borderId="50" applyProtection="0"/>
    <xf numFmtId="184" fontId="133" fillId="0" borderId="50" applyProtection="0"/>
    <xf numFmtId="184" fontId="133" fillId="0" borderId="117" applyProtection="0"/>
    <xf numFmtId="184" fontId="133" fillId="0" borderId="50" applyProtection="0"/>
    <xf numFmtId="184" fontId="133" fillId="0" borderId="117" applyProtection="0"/>
    <xf numFmtId="184" fontId="133" fillId="0" borderId="50" applyProtection="0"/>
    <xf numFmtId="184" fontId="151" fillId="0" borderId="0" applyBorder="0" applyProtection="0"/>
    <xf numFmtId="184" fontId="150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134" fillId="0" borderId="118" applyProtection="0"/>
    <xf numFmtId="184" fontId="134" fillId="0" borderId="118" applyProtection="0"/>
    <xf numFmtId="184" fontId="134" fillId="0" borderId="51" applyProtection="0"/>
    <xf numFmtId="184" fontId="134" fillId="0" borderId="51" applyProtection="0"/>
    <xf numFmtId="184" fontId="134" fillId="0" borderId="118" applyProtection="0"/>
    <xf numFmtId="184" fontId="134" fillId="0" borderId="51" applyProtection="0"/>
    <xf numFmtId="184" fontId="134" fillId="0" borderId="118" applyProtection="0"/>
    <xf numFmtId="184" fontId="134" fillId="0" borderId="51" applyProtection="0"/>
    <xf numFmtId="184" fontId="135" fillId="0" borderId="119" applyProtection="0"/>
    <xf numFmtId="184" fontId="135" fillId="0" borderId="119" applyProtection="0"/>
    <xf numFmtId="184" fontId="135" fillId="0" borderId="52" applyProtection="0"/>
    <xf numFmtId="184" fontId="135" fillId="0" borderId="52" applyProtection="0"/>
    <xf numFmtId="184" fontId="135" fillId="0" borderId="119" applyProtection="0"/>
    <xf numFmtId="184" fontId="135" fillId="0" borderId="52" applyProtection="0"/>
    <xf numFmtId="184" fontId="135" fillId="0" borderId="119" applyProtection="0"/>
    <xf numFmtId="184" fontId="135" fillId="0" borderId="52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135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147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147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294" fillId="0" borderId="0" applyBorder="0" applyProtection="0"/>
    <xf numFmtId="184" fontId="147" fillId="0" borderId="0" applyBorder="0" applyProtection="0"/>
    <xf numFmtId="223" fontId="258" fillId="0" borderId="0" applyBorder="0" applyProtection="0"/>
    <xf numFmtId="184" fontId="258" fillId="0" borderId="0" applyBorder="0" applyProtection="0"/>
    <xf numFmtId="18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4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0" fontId="255" fillId="0" borderId="0" applyNumberFormat="0" applyFont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45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84" fontId="129" fillId="0" borderId="0" applyBorder="0" applyProtection="0"/>
    <xf numFmtId="178" fontId="105" fillId="0" borderId="0" applyBorder="0" applyProtection="0"/>
    <xf numFmtId="178" fontId="105" fillId="0" borderId="0" applyBorder="0" applyProtection="0"/>
    <xf numFmtId="179" fontId="105" fillId="0" borderId="0" applyBorder="0" applyProtection="0"/>
    <xf numFmtId="179" fontId="105" fillId="0" borderId="0" applyBorder="0" applyProtection="0"/>
    <xf numFmtId="184" fontId="294" fillId="0" borderId="0" applyBorder="0" applyProtection="0"/>
    <xf numFmtId="184" fontId="147" fillId="0" borderId="0" applyBorder="0" applyProtection="0"/>
    <xf numFmtId="184" fontId="295" fillId="0" borderId="206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6" fontId="154" fillId="0" borderId="0" applyBorder="0">
      <protection locked="0"/>
    </xf>
    <xf numFmtId="186" fontId="154" fillId="0" borderId="0" applyBorder="0">
      <protection locked="0"/>
    </xf>
    <xf numFmtId="186" fontId="154" fillId="0" borderId="0" applyBorder="0">
      <protection locked="0"/>
    </xf>
    <xf numFmtId="186" fontId="154" fillId="0" borderId="0" applyBorder="0">
      <protection locked="0"/>
    </xf>
    <xf numFmtId="184" fontId="156" fillId="0" borderId="60" applyProtection="0"/>
    <xf numFmtId="184" fontId="156" fillId="0" borderId="60" applyProtection="0"/>
    <xf numFmtId="184" fontId="156" fillId="0" borderId="60" applyProtection="0"/>
    <xf numFmtId="184" fontId="156" fillId="0" borderId="60" applyProtection="0"/>
    <xf numFmtId="184" fontId="156" fillId="0" borderId="60" applyProtection="0"/>
    <xf numFmtId="184" fontId="156" fillId="0" borderId="60" applyProtection="0"/>
    <xf numFmtId="184" fontId="156" fillId="0" borderId="60" applyProtection="0"/>
    <xf numFmtId="184" fontId="156" fillId="0" borderId="60" applyProtection="0"/>
    <xf numFmtId="194" fontId="115" fillId="0" borderId="0" applyBorder="0">
      <protection locked="0"/>
    </xf>
    <xf numFmtId="194" fontId="115" fillId="0" borderId="0" applyBorder="0">
      <protection locked="0"/>
    </xf>
    <xf numFmtId="199" fontId="115" fillId="0" borderId="0" applyBorder="0">
      <protection locked="0"/>
    </xf>
    <xf numFmtId="199" fontId="115" fillId="0" borderId="0" applyBorder="0">
      <protection locked="0"/>
    </xf>
    <xf numFmtId="184" fontId="258" fillId="0" borderId="0" applyBorder="0" applyProtection="0"/>
    <xf numFmtId="184" fontId="258" fillId="0" borderId="0" applyBorder="0" applyProtection="0"/>
    <xf numFmtId="226" fontId="105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7" fontId="105" fillId="0" borderId="0" applyBorder="0" applyProtection="0"/>
    <xf numFmtId="226" fontId="258" fillId="0" borderId="0" applyBorder="0" applyProtection="0"/>
    <xf numFmtId="227" fontId="258" fillId="0" borderId="0" applyBorder="0" applyProtection="0"/>
    <xf numFmtId="223" fontId="258" fillId="0" borderId="0" applyBorder="0" applyProtection="0"/>
    <xf numFmtId="224" fontId="258" fillId="0" borderId="0" applyBorder="0" applyProtection="0"/>
    <xf numFmtId="226" fontId="258" fillId="0" borderId="0" applyBorder="0" applyProtection="0"/>
    <xf numFmtId="227" fontId="258" fillId="0" borderId="0" applyBorder="0" applyProtection="0"/>
    <xf numFmtId="187" fontId="105" fillId="0" borderId="0" applyBorder="0" applyProtection="0"/>
    <xf numFmtId="187" fontId="105" fillId="0" borderId="0" applyBorder="0" applyProtection="0"/>
    <xf numFmtId="0" fontId="255" fillId="0" borderId="0"/>
    <xf numFmtId="184" fontId="145" fillId="0" borderId="0" applyBorder="0" applyProtection="0"/>
    <xf numFmtId="184" fontId="145" fillId="0" borderId="0" applyBorder="0" applyProtection="0"/>
    <xf numFmtId="184" fontId="290" fillId="0" borderId="204" applyProtection="0">
      <alignment horizontal="center"/>
    </xf>
    <xf numFmtId="202" fontId="258" fillId="0" borderId="0" applyBorder="0" applyProtection="0"/>
    <xf numFmtId="0" fontId="255" fillId="0" borderId="0" applyNumberFormat="0" applyFont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0" fontId="255" fillId="0" borderId="0" applyNumberFormat="0" applyFont="0" applyBorder="0" applyProtection="0"/>
    <xf numFmtId="223" fontId="105" fillId="0" borderId="0" applyBorder="0" applyProtection="0"/>
    <xf numFmtId="226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0" fontId="257" fillId="0" borderId="0" applyNumberFormat="0" applyBorder="0" applyProtection="0"/>
    <xf numFmtId="223" fontId="258" fillId="0" borderId="0" applyBorder="0" applyProtection="0"/>
    <xf numFmtId="203" fontId="292" fillId="0" borderId="205" applyProtection="0"/>
    <xf numFmtId="222" fontId="286" fillId="0" borderId="203" applyProtection="0"/>
    <xf numFmtId="188" fontId="105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02" fontId="258" fillId="0" borderId="0" applyBorder="0" applyProtection="0"/>
    <xf numFmtId="188" fontId="105" fillId="0" borderId="0" applyBorder="0" applyProtection="0"/>
    <xf numFmtId="184" fontId="290" fillId="0" borderId="204" applyProtection="0">
      <alignment horizontal="center"/>
    </xf>
    <xf numFmtId="0" fontId="256" fillId="0" borderId="0" applyNumberFormat="0" applyBorder="0" applyProtection="0">
      <alignment horizontal="center"/>
    </xf>
    <xf numFmtId="184" fontId="256" fillId="0" borderId="0" applyBorder="0" applyProtection="0">
      <alignment horizontal="center"/>
    </xf>
    <xf numFmtId="222" fontId="286" fillId="0" borderId="203" applyProtection="0"/>
    <xf numFmtId="0" fontId="257" fillId="0" borderId="0" applyNumberFormat="0" applyBorder="0" applyProtection="0"/>
    <xf numFmtId="203" fontId="292" fillId="0" borderId="205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105" fillId="0" borderId="0" applyBorder="0" applyProtection="0"/>
    <xf numFmtId="226" fontId="258" fillId="0" borderId="0" applyBorder="0" applyProtection="0"/>
    <xf numFmtId="0" fontId="255" fillId="0" borderId="0" applyNumberFormat="0" applyFont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184" fontId="294" fillId="0" borderId="0" applyBorder="0" applyProtection="0"/>
    <xf numFmtId="223" fontId="258" fillId="0" borderId="0" applyBorder="0" applyProtection="0"/>
    <xf numFmtId="223" fontId="258" fillId="0" borderId="0" applyBorder="0" applyProtection="0"/>
    <xf numFmtId="223" fontId="258" fillId="0" borderId="0" applyBorder="0" applyProtection="0"/>
    <xf numFmtId="0" fontId="255" fillId="0" borderId="0" applyNumberFormat="0" applyFont="0" applyBorder="0" applyProtection="0"/>
    <xf numFmtId="184" fontId="295" fillId="0" borderId="206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6" fontId="154" fillId="0" borderId="0" applyBorder="0">
      <protection locked="0"/>
    </xf>
    <xf numFmtId="226" fontId="105" fillId="0" borderId="0" applyBorder="0" applyProtection="0"/>
    <xf numFmtId="0" fontId="255" fillId="0" borderId="0"/>
    <xf numFmtId="184" fontId="295" fillId="0" borderId="206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4" fontId="295" fillId="0" borderId="57" applyProtection="0"/>
    <xf numFmtId="186" fontId="154" fillId="0" borderId="0" applyBorder="0">
      <protection locked="0"/>
    </xf>
    <xf numFmtId="226" fontId="105" fillId="0" borderId="0" applyBorder="0" applyProtection="0"/>
    <xf numFmtId="0" fontId="255" fillId="0" borderId="0"/>
    <xf numFmtId="0" fontId="170" fillId="0" borderId="0"/>
    <xf numFmtId="0" fontId="170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159" fillId="0" borderId="0"/>
    <xf numFmtId="0" fontId="160" fillId="0" borderId="0">
      <alignment horizontal="center"/>
    </xf>
    <xf numFmtId="0" fontId="159" fillId="0" borderId="0"/>
    <xf numFmtId="0" fontId="161" fillId="0" borderId="0"/>
    <xf numFmtId="228" fontId="161" fillId="0" borderId="0"/>
    <xf numFmtId="0" fontId="160" fillId="0" borderId="0">
      <alignment horizontal="center"/>
    </xf>
    <xf numFmtId="0" fontId="161" fillId="0" borderId="0"/>
  </cellStyleXfs>
  <cellXfs count="272">
    <xf numFmtId="0" fontId="0" fillId="0" borderId="0" xfId="0"/>
    <xf numFmtId="0" fontId="99" fillId="0" borderId="0" xfId="0" applyFont="1" applyAlignment="1"/>
    <xf numFmtId="0" fontId="99" fillId="0" borderId="0" xfId="0" applyFont="1"/>
    <xf numFmtId="0" fontId="99" fillId="8" borderId="26" xfId="232" applyFont="1" applyFill="1" applyBorder="1" applyAlignment="1">
      <alignment horizontal="center" vertical="center" wrapText="1"/>
    </xf>
    <xf numFmtId="0" fontId="99" fillId="8" borderId="27" xfId="232" applyFont="1" applyFill="1" applyBorder="1" applyAlignment="1">
      <alignment horizontal="center" vertical="center" wrapText="1"/>
    </xf>
    <xf numFmtId="0" fontId="99" fillId="0" borderId="22" xfId="232" applyFont="1" applyBorder="1" applyAlignment="1">
      <alignment horizontal="left" vertical="center" wrapText="1"/>
    </xf>
    <xf numFmtId="0" fontId="99" fillId="8" borderId="19" xfId="232" applyFont="1" applyFill="1" applyBorder="1" applyAlignment="1">
      <alignment horizontal="center" vertical="center" wrapText="1"/>
    </xf>
    <xf numFmtId="3" fontId="99" fillId="26" borderId="22" xfId="232" applyNumberFormat="1" applyFont="1" applyFill="1" applyBorder="1" applyAlignment="1">
      <alignment horizontal="right" vertical="center" wrapText="1"/>
    </xf>
    <xf numFmtId="3" fontId="99" fillId="27" borderId="22" xfId="232" applyNumberFormat="1" applyFont="1" applyFill="1" applyBorder="1" applyAlignment="1">
      <alignment horizontal="right" vertical="center" wrapText="1"/>
    </xf>
    <xf numFmtId="3" fontId="99" fillId="28" borderId="22" xfId="232" applyNumberFormat="1" applyFont="1" applyFill="1" applyBorder="1" applyAlignment="1">
      <alignment horizontal="right" vertical="center" wrapText="1"/>
    </xf>
    <xf numFmtId="3" fontId="99" fillId="31" borderId="22" xfId="232" applyNumberFormat="1" applyFont="1" applyFill="1" applyBorder="1" applyAlignment="1">
      <alignment horizontal="right" vertical="center" wrapText="1"/>
    </xf>
    <xf numFmtId="3" fontId="99" fillId="32" borderId="22" xfId="232" applyNumberFormat="1" applyFont="1" applyFill="1" applyBorder="1" applyAlignment="1">
      <alignment horizontal="right" vertical="center" wrapText="1"/>
    </xf>
    <xf numFmtId="0" fontId="99" fillId="35" borderId="19" xfId="232" applyFont="1" applyFill="1" applyBorder="1" applyAlignment="1">
      <alignment horizontal="center" vertical="center" wrapText="1"/>
    </xf>
    <xf numFmtId="0" fontId="99" fillId="36" borderId="19" xfId="232" applyFont="1" applyFill="1" applyBorder="1" applyAlignment="1">
      <alignment horizontal="center" vertical="center" wrapText="1"/>
    </xf>
    <xf numFmtId="181" fontId="102" fillId="29" borderId="30" xfId="379" applyNumberFormat="1" applyFont="1" applyFill="1" applyBorder="1" applyAlignment="1" applyProtection="1">
      <alignment horizontal="right" vertical="center" wrapText="1"/>
    </xf>
    <xf numFmtId="181" fontId="102" fillId="30" borderId="30" xfId="379" applyNumberFormat="1" applyFont="1" applyFill="1" applyBorder="1" applyAlignment="1" applyProtection="1">
      <alignment horizontal="center" vertical="center" wrapText="1"/>
    </xf>
    <xf numFmtId="181" fontId="102" fillId="33" borderId="30" xfId="379" applyNumberFormat="1" applyFont="1" applyFill="1" applyBorder="1" applyAlignment="1" applyProtection="1">
      <alignment horizontal="center" vertical="center" wrapText="1"/>
    </xf>
    <xf numFmtId="181" fontId="102" fillId="34" borderId="30" xfId="379" applyNumberFormat="1" applyFont="1" applyFill="1" applyBorder="1" applyAlignment="1" applyProtection="1">
      <alignment horizontal="center" vertical="center" wrapText="1"/>
    </xf>
    <xf numFmtId="181" fontId="102" fillId="35" borderId="30" xfId="379" applyNumberFormat="1" applyFont="1" applyFill="1" applyBorder="1" applyAlignment="1" applyProtection="1">
      <alignment horizontal="center" vertical="center" wrapText="1"/>
    </xf>
    <xf numFmtId="181" fontId="102" fillId="36" borderId="30" xfId="379" applyNumberFormat="1" applyFont="1" applyFill="1" applyBorder="1" applyAlignment="1" applyProtection="1">
      <alignment horizontal="center" vertical="center" wrapText="1"/>
    </xf>
    <xf numFmtId="181" fontId="102" fillId="8" borderId="31" xfId="379" applyNumberFormat="1" applyFont="1" applyFill="1" applyBorder="1" applyAlignment="1" applyProtection="1">
      <alignment horizontal="center" vertical="center" wrapText="1"/>
    </xf>
    <xf numFmtId="0" fontId="100" fillId="0" borderId="0" xfId="0" applyFont="1" applyAlignment="1">
      <alignment vertical="center"/>
    </xf>
    <xf numFmtId="1" fontId="99" fillId="0" borderId="28" xfId="232" quotePrefix="1" applyNumberFormat="1" applyFont="1" applyBorder="1" applyAlignment="1">
      <alignment horizontal="left" vertical="center" wrapText="1"/>
    </xf>
    <xf numFmtId="1" fontId="99" fillId="0" borderId="28" xfId="232" applyNumberFormat="1" applyFont="1" applyBorder="1" applyAlignment="1">
      <alignment horizontal="left" vertical="center" wrapText="1"/>
    </xf>
    <xf numFmtId="3" fontId="99" fillId="0" borderId="33" xfId="232" applyNumberFormat="1" applyFont="1" applyBorder="1" applyAlignment="1">
      <alignment horizontal="right" vertical="center" wrapText="1"/>
    </xf>
    <xf numFmtId="1" fontId="99" fillId="0" borderId="40" xfId="232" applyNumberFormat="1" applyFont="1" applyBorder="1" applyAlignment="1">
      <alignment horizontal="left" vertical="center" wrapText="1"/>
    </xf>
    <xf numFmtId="0" fontId="99" fillId="0" borderId="41" xfId="232" applyFont="1" applyBorder="1" applyAlignment="1">
      <alignment horizontal="left" vertical="center" wrapText="1"/>
    </xf>
    <xf numFmtId="0" fontId="101" fillId="24" borderId="44" xfId="0" applyFont="1" applyFill="1" applyBorder="1" applyAlignment="1">
      <alignment horizontal="center" vertical="center" wrapText="1"/>
    </xf>
    <xf numFmtId="0" fontId="101" fillId="24" borderId="36" xfId="0" applyFont="1" applyFill="1" applyBorder="1" applyAlignment="1">
      <alignment horizontal="center" vertical="center" wrapText="1"/>
    </xf>
    <xf numFmtId="4" fontId="0" fillId="27" borderId="22" xfId="0" applyNumberFormat="1" applyFill="1" applyBorder="1"/>
    <xf numFmtId="4" fontId="0" fillId="31" borderId="22" xfId="0" applyNumberFormat="1" applyFill="1" applyBorder="1"/>
    <xf numFmtId="4" fontId="0" fillId="32" borderId="22" xfId="0" applyNumberFormat="1" applyFill="1" applyBorder="1"/>
    <xf numFmtId="4" fontId="0" fillId="26" borderId="22" xfId="0" applyNumberFormat="1" applyFill="1" applyBorder="1" applyAlignment="1">
      <alignment horizontal="right"/>
    </xf>
    <xf numFmtId="4" fontId="0" fillId="38" borderId="33" xfId="0" applyNumberFormat="1" applyFill="1" applyBorder="1"/>
    <xf numFmtId="4" fontId="0" fillId="26" borderId="41" xfId="0" applyNumberFormat="1" applyFill="1" applyBorder="1" applyAlignment="1">
      <alignment horizontal="right"/>
    </xf>
    <xf numFmtId="4" fontId="0" fillId="38" borderId="42" xfId="0" applyNumberFormat="1" applyFill="1" applyBorder="1"/>
    <xf numFmtId="0" fontId="100" fillId="8" borderId="26" xfId="232" applyFont="1" applyFill="1" applyBorder="1" applyAlignment="1">
      <alignment horizontal="center" vertical="center" wrapText="1"/>
    </xf>
    <xf numFmtId="0" fontId="100" fillId="8" borderId="15" xfId="232" applyFont="1" applyFill="1" applyBorder="1" applyAlignment="1">
      <alignment horizontal="center" vertical="center" wrapText="1"/>
    </xf>
    <xf numFmtId="4" fontId="102" fillId="39" borderId="22" xfId="0" applyNumberFormat="1" applyFont="1" applyFill="1" applyBorder="1" applyAlignment="1">
      <alignment vertical="center"/>
    </xf>
    <xf numFmtId="4" fontId="102" fillId="39" borderId="33" xfId="0" applyNumberFormat="1" applyFont="1" applyFill="1" applyBorder="1" applyAlignment="1">
      <alignment vertical="center"/>
    </xf>
    <xf numFmtId="4" fontId="0" fillId="32" borderId="22" xfId="0" applyNumberFormat="1" applyFill="1" applyBorder="1" applyAlignment="1">
      <alignment horizontal="right"/>
    </xf>
    <xf numFmtId="2" fontId="99" fillId="0" borderId="152" xfId="232" applyNumberFormat="1" applyFont="1" applyBorder="1" applyAlignment="1" applyProtection="1">
      <alignment horizontal="center" vertical="center" wrapText="1"/>
      <protection locked="0"/>
    </xf>
    <xf numFmtId="49" fontId="175" fillId="0" borderId="152" xfId="23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0" fillId="39" borderId="168" xfId="0" applyFont="1" applyFill="1" applyBorder="1" applyAlignment="1" applyProtection="1"/>
    <xf numFmtId="0" fontId="100" fillId="39" borderId="167" xfId="0" applyFont="1" applyFill="1" applyBorder="1" applyProtection="1"/>
    <xf numFmtId="0" fontId="195" fillId="39" borderId="167" xfId="0" applyFont="1" applyFill="1" applyBorder="1" applyProtection="1"/>
    <xf numFmtId="0" fontId="195" fillId="39" borderId="169" xfId="0" applyFont="1" applyFill="1" applyBorder="1" applyProtection="1"/>
    <xf numFmtId="0" fontId="195" fillId="0" borderId="0" xfId="0" applyFont="1" applyProtection="1"/>
    <xf numFmtId="0" fontId="100" fillId="39" borderId="170" xfId="0" applyFont="1" applyFill="1" applyBorder="1" applyAlignment="1" applyProtection="1"/>
    <xf numFmtId="0" fontId="100" fillId="39" borderId="0" xfId="0" applyFont="1" applyFill="1" applyBorder="1" applyAlignment="1" applyProtection="1"/>
    <xf numFmtId="0" fontId="195" fillId="162" borderId="0" xfId="0" applyFont="1" applyFill="1" applyBorder="1" applyProtection="1">
      <protection locked="0"/>
    </xf>
    <xf numFmtId="0" fontId="195" fillId="39" borderId="171" xfId="0" applyFont="1" applyFill="1" applyBorder="1" applyProtection="1"/>
    <xf numFmtId="0" fontId="0" fillId="39" borderId="0" xfId="0" applyFill="1" applyBorder="1" applyProtection="1"/>
    <xf numFmtId="0" fontId="0" fillId="39" borderId="171" xfId="0" applyFill="1" applyBorder="1" applyProtection="1"/>
    <xf numFmtId="0" fontId="100" fillId="39" borderId="172" xfId="0" applyFont="1" applyFill="1" applyBorder="1" applyProtection="1"/>
    <xf numFmtId="0" fontId="100" fillId="39" borderId="166" xfId="0" applyFont="1" applyFill="1" applyBorder="1" applyProtection="1"/>
    <xf numFmtId="14" fontId="100" fillId="162" borderId="166" xfId="0" applyNumberFormat="1" applyFont="1" applyFill="1" applyBorder="1" applyProtection="1">
      <protection locked="0"/>
    </xf>
    <xf numFmtId="0" fontId="0" fillId="39" borderId="166" xfId="0" applyFill="1" applyBorder="1" applyProtection="1"/>
    <xf numFmtId="0" fontId="0" fillId="39" borderId="173" xfId="0" applyFill="1" applyBorder="1" applyProtection="1"/>
    <xf numFmtId="0" fontId="100" fillId="0" borderId="0" xfId="0" applyFont="1" applyProtection="1"/>
    <xf numFmtId="0" fontId="99" fillId="0" borderId="0" xfId="0" applyFont="1" applyProtection="1"/>
    <xf numFmtId="0" fontId="99" fillId="8" borderId="152" xfId="232" applyFont="1" applyFill="1" applyBorder="1" applyAlignment="1" applyProtection="1">
      <alignment horizontal="center" vertical="center" wrapText="1"/>
    </xf>
    <xf numFmtId="3" fontId="99" fillId="0" borderId="152" xfId="0" applyNumberFormat="1" applyFont="1" applyBorder="1" applyProtection="1">
      <protection locked="0"/>
    </xf>
    <xf numFmtId="3" fontId="175" fillId="0" borderId="174" xfId="232" applyNumberFormat="1" applyFont="1" applyBorder="1" applyAlignment="1" applyProtection="1">
      <alignment horizontal="right" vertical="center" wrapText="1"/>
      <protection locked="0"/>
    </xf>
    <xf numFmtId="0" fontId="175" fillId="0" borderId="175" xfId="232" applyFont="1" applyBorder="1" applyAlignment="1" applyProtection="1">
      <alignment horizontal="right" vertical="center" wrapText="1"/>
      <protection locked="0"/>
    </xf>
    <xf numFmtId="181" fontId="99" fillId="0" borderId="152" xfId="379" applyNumberFormat="1" applyFont="1" applyFill="1" applyBorder="1" applyAlignment="1" applyProtection="1">
      <alignment horizontal="center" vertical="center" wrapText="1"/>
      <protection locked="0"/>
    </xf>
    <xf numFmtId="181" fontId="163" fillId="8" borderId="174" xfId="379" applyNumberFormat="1" applyFont="1" applyFill="1" applyBorder="1" applyAlignment="1" applyProtection="1">
      <alignment vertical="center" wrapText="1"/>
    </xf>
    <xf numFmtId="49" fontId="99" fillId="0" borderId="152" xfId="232" applyNumberFormat="1" applyFont="1" applyBorder="1" applyAlignment="1" applyProtection="1">
      <alignment horizontal="center" vertical="center" wrapText="1"/>
      <protection locked="0"/>
    </xf>
    <xf numFmtId="0" fontId="99" fillId="0" borderId="152" xfId="232" applyFont="1" applyBorder="1" applyAlignment="1" applyProtection="1">
      <alignment horizontal="justify" vertical="center" wrapText="1"/>
      <protection locked="0"/>
    </xf>
    <xf numFmtId="3" fontId="99" fillId="0" borderId="152" xfId="232" applyNumberFormat="1" applyFont="1" applyBorder="1" applyAlignment="1" applyProtection="1">
      <alignment horizontal="justify" vertical="center" wrapText="1"/>
      <protection locked="0"/>
    </xf>
    <xf numFmtId="49" fontId="99" fillId="0" borderId="152" xfId="232" applyNumberFormat="1" applyFont="1" applyBorder="1" applyAlignment="1" applyProtection="1">
      <alignment horizontal="justify" vertical="center" wrapText="1"/>
      <protection locked="0"/>
    </xf>
    <xf numFmtId="181" fontId="100" fillId="8" borderId="152" xfId="379" applyNumberFormat="1" applyFont="1" applyFill="1" applyBorder="1" applyAlignment="1" applyProtection="1">
      <alignment horizontal="center" vertical="center" wrapText="1"/>
    </xf>
    <xf numFmtId="3" fontId="99" fillId="0" borderId="152" xfId="0" applyNumberFormat="1" applyFont="1" applyFill="1" applyBorder="1" applyProtection="1">
      <protection locked="0"/>
    </xf>
    <xf numFmtId="3" fontId="175" fillId="0" borderId="177" xfId="232" applyNumberFormat="1" applyFont="1" applyBorder="1" applyAlignment="1" applyProtection="1">
      <alignment horizontal="right" vertical="center" wrapText="1"/>
      <protection locked="0"/>
    </xf>
    <xf numFmtId="0" fontId="175" fillId="0" borderId="20" xfId="232" applyFont="1" applyBorder="1" applyAlignment="1" applyProtection="1">
      <alignment horizontal="right" vertical="center" wrapText="1"/>
      <protection locked="0"/>
    </xf>
    <xf numFmtId="49" fontId="99" fillId="0" borderId="176" xfId="383" applyNumberFormat="1" applyFont="1" applyBorder="1" applyAlignment="1">
      <alignment horizontal="center" vertical="center" wrapText="1"/>
    </xf>
    <xf numFmtId="0" fontId="99" fillId="0" borderId="22" xfId="383" applyFont="1" applyBorder="1" applyAlignment="1">
      <alignment horizontal="justify" vertical="center" wrapText="1"/>
    </xf>
    <xf numFmtId="3" fontId="175" fillId="0" borderId="22" xfId="232" applyNumberFormat="1" applyFont="1" applyBorder="1" applyAlignment="1" applyProtection="1">
      <alignment horizontal="right" vertical="center" wrapText="1"/>
      <protection locked="0"/>
    </xf>
    <xf numFmtId="0" fontId="175" fillId="0" borderId="22" xfId="232" applyFont="1" applyBorder="1" applyAlignment="1" applyProtection="1">
      <alignment horizontal="right" vertical="center" wrapText="1"/>
      <protection locked="0"/>
    </xf>
    <xf numFmtId="3" fontId="99" fillId="0" borderId="22" xfId="0" applyNumberFormat="1" applyFont="1" applyBorder="1" applyProtection="1">
      <protection locked="0"/>
    </xf>
    <xf numFmtId="217" fontId="99" fillId="0" borderId="22" xfId="379" applyNumberFormat="1" applyFont="1" applyBorder="1" applyAlignment="1" applyProtection="1">
      <alignment horizontal="center" vertical="center" wrapText="1"/>
      <protection locked="0"/>
    </xf>
    <xf numFmtId="2" fontId="99" fillId="0" borderId="22" xfId="232" applyNumberFormat="1" applyFont="1" applyBorder="1" applyAlignment="1" applyProtection="1">
      <alignment horizontal="center" vertical="center" wrapText="1"/>
      <protection locked="0"/>
    </xf>
    <xf numFmtId="49" fontId="175" fillId="0" borderId="180" xfId="232" applyNumberFormat="1" applyFont="1" applyBorder="1" applyAlignment="1" applyProtection="1">
      <alignment horizontal="center" vertical="center" wrapText="1"/>
      <protection locked="0"/>
    </xf>
    <xf numFmtId="3" fontId="99" fillId="0" borderId="180" xfId="0" applyNumberFormat="1" applyFont="1" applyFill="1" applyBorder="1" applyProtection="1">
      <protection locked="0"/>
    </xf>
    <xf numFmtId="181" fontId="99" fillId="0" borderId="180" xfId="379" applyNumberFormat="1" applyFont="1" applyFill="1" applyBorder="1" applyAlignment="1" applyProtection="1">
      <alignment horizontal="center" vertical="center" wrapText="1"/>
      <protection locked="0"/>
    </xf>
    <xf numFmtId="2" fontId="99" fillId="0" borderId="180" xfId="232" applyNumberFormat="1" applyFont="1" applyBorder="1" applyAlignment="1" applyProtection="1">
      <alignment horizontal="center" vertical="center" wrapText="1"/>
      <protection locked="0"/>
    </xf>
    <xf numFmtId="49" fontId="264" fillId="0" borderId="184" xfId="0" applyNumberFormat="1" applyFont="1" applyBorder="1" applyAlignment="1">
      <alignment horizontal="center" vertical="center" wrapText="1"/>
    </xf>
    <xf numFmtId="3" fontId="265" fillId="0" borderId="184" xfId="0" applyNumberFormat="1" applyFont="1" applyBorder="1" applyAlignment="1">
      <alignment horizontal="center"/>
    </xf>
    <xf numFmtId="3" fontId="264" fillId="0" borderId="184" xfId="0" applyNumberFormat="1" applyFont="1" applyBorder="1" applyAlignment="1">
      <alignment horizontal="right" vertical="center" wrapText="1"/>
    </xf>
    <xf numFmtId="0" fontId="264" fillId="0" borderId="184" xfId="0" applyFont="1" applyBorder="1" applyAlignment="1">
      <alignment horizontal="right" vertical="center" wrapText="1"/>
    </xf>
    <xf numFmtId="3" fontId="265" fillId="0" borderId="184" xfId="0" applyNumberFormat="1" applyFont="1" applyBorder="1" applyAlignment="1"/>
    <xf numFmtId="3" fontId="265" fillId="0" borderId="184" xfId="0" applyNumberFormat="1" applyFont="1" applyBorder="1"/>
    <xf numFmtId="218" fontId="265" fillId="0" borderId="184" xfId="0" applyNumberFormat="1" applyFont="1" applyBorder="1" applyAlignment="1">
      <alignment horizontal="center" vertical="center" wrapText="1"/>
    </xf>
    <xf numFmtId="2" fontId="265" fillId="0" borderId="184" xfId="0" applyNumberFormat="1" applyFont="1" applyBorder="1" applyAlignment="1">
      <alignment horizontal="center" vertical="center" wrapText="1"/>
    </xf>
    <xf numFmtId="49" fontId="269" fillId="0" borderId="22" xfId="55315" applyNumberFormat="1" applyFont="1" applyBorder="1"/>
    <xf numFmtId="0" fontId="269" fillId="0" borderId="22" xfId="55315" applyNumberFormat="1" applyFont="1" applyBorder="1" applyAlignment="1">
      <alignment horizontal="center"/>
    </xf>
    <xf numFmtId="0" fontId="269" fillId="0" borderId="22" xfId="55315" applyNumberFormat="1" applyFont="1" applyBorder="1" applyAlignment="1">
      <alignment horizontal="center" vertical="center"/>
    </xf>
    <xf numFmtId="2" fontId="269" fillId="0" borderId="22" xfId="55315" applyNumberFormat="1" applyFont="1" applyBorder="1" applyAlignment="1">
      <alignment horizontal="center" vertical="center"/>
    </xf>
    <xf numFmtId="49" fontId="175" fillId="0" borderId="22" xfId="1237" applyNumberFormat="1" applyFont="1" applyBorder="1" applyAlignment="1" applyProtection="1">
      <alignment horizontal="center" vertical="center" wrapText="1"/>
      <protection locked="0"/>
    </xf>
    <xf numFmtId="3" fontId="175" fillId="0" borderId="175" xfId="1237" applyNumberFormat="1" applyFont="1" applyBorder="1" applyAlignment="1" applyProtection="1">
      <alignment horizontal="right" vertical="center" wrapText="1"/>
      <protection locked="0"/>
    </xf>
    <xf numFmtId="0" fontId="175" fillId="0" borderId="175" xfId="1237" applyFont="1" applyBorder="1" applyAlignment="1" applyProtection="1">
      <alignment horizontal="right" vertical="center" wrapText="1"/>
      <protection locked="0"/>
    </xf>
    <xf numFmtId="3" fontId="99" fillId="0" borderId="175" xfId="0" applyNumberFormat="1" applyFont="1" applyBorder="1" applyProtection="1">
      <protection locked="0"/>
    </xf>
    <xf numFmtId="219" fontId="99" fillId="0" borderId="175" xfId="0" applyNumberFormat="1" applyFont="1" applyBorder="1" applyAlignment="1" applyProtection="1">
      <alignment horizontal="center" vertical="center" wrapText="1"/>
      <protection locked="0"/>
    </xf>
    <xf numFmtId="2" fontId="99" fillId="0" borderId="22" xfId="1237" applyNumberFormat="1" applyFont="1" applyBorder="1" applyAlignment="1" applyProtection="1">
      <alignment horizontal="center" vertical="center" wrapText="1"/>
      <protection locked="0"/>
    </xf>
    <xf numFmtId="49" fontId="175" fillId="0" borderId="22" xfId="232" applyNumberFormat="1" applyFont="1" applyBorder="1" applyAlignment="1" applyProtection="1">
      <alignment horizontal="center" vertical="center" wrapText="1"/>
      <protection locked="0"/>
    </xf>
    <xf numFmtId="3" fontId="99" fillId="0" borderId="22" xfId="0" applyNumberFormat="1" applyFont="1" applyFill="1" applyBorder="1" applyProtection="1">
      <protection locked="0"/>
    </xf>
    <xf numFmtId="181" fontId="99" fillId="0" borderId="22" xfId="379" applyNumberFormat="1" applyFont="1" applyFill="1" applyBorder="1" applyAlignment="1" applyProtection="1">
      <alignment horizontal="center" vertical="center" wrapText="1"/>
      <protection locked="0"/>
    </xf>
    <xf numFmtId="49" fontId="131" fillId="0" borderId="184" xfId="0" applyNumberFormat="1" applyFont="1" applyBorder="1" applyAlignment="1">
      <alignment horizontal="center" vertical="center" wrapText="1"/>
    </xf>
    <xf numFmtId="3" fontId="131" fillId="0" borderId="184" xfId="0" applyNumberFormat="1" applyFont="1" applyBorder="1" applyAlignment="1">
      <alignment horizontal="right" vertical="center" wrapText="1"/>
    </xf>
    <xf numFmtId="0" fontId="131" fillId="0" borderId="184" xfId="0" applyFont="1" applyBorder="1" applyAlignment="1">
      <alignment horizontal="right" vertical="center" wrapText="1"/>
    </xf>
    <xf numFmtId="0" fontId="267" fillId="163" borderId="49" xfId="0" applyFont="1" applyFill="1" applyBorder="1"/>
    <xf numFmtId="14" fontId="267" fillId="164" borderId="49" xfId="0" applyNumberFormat="1" applyFont="1" applyFill="1" applyBorder="1"/>
    <xf numFmtId="49" fontId="175" fillId="0" borderId="193" xfId="232" applyNumberFormat="1" applyFont="1" applyBorder="1" applyAlignment="1" applyProtection="1">
      <alignment horizontal="center" vertical="center" wrapText="1"/>
      <protection locked="0"/>
    </xf>
    <xf numFmtId="3" fontId="99" fillId="0" borderId="193" xfId="0" applyNumberFormat="1" applyFont="1" applyFill="1" applyBorder="1" applyAlignment="1" applyProtection="1">
      <alignment wrapText="1"/>
      <protection locked="0"/>
    </xf>
    <xf numFmtId="3" fontId="175" fillId="0" borderId="194" xfId="232" applyNumberFormat="1" applyFont="1" applyBorder="1" applyAlignment="1" applyProtection="1">
      <alignment horizontal="right" vertical="center" wrapText="1"/>
      <protection locked="0"/>
    </xf>
    <xf numFmtId="0" fontId="175" fillId="0" borderId="195" xfId="232" applyFont="1" applyBorder="1" applyAlignment="1" applyProtection="1">
      <alignment horizontal="right" vertical="center" wrapText="1"/>
      <protection locked="0"/>
    </xf>
    <xf numFmtId="3" fontId="99" fillId="0" borderId="193" xfId="0" applyNumberFormat="1" applyFont="1" applyFill="1" applyBorder="1" applyProtection="1">
      <protection locked="0"/>
    </xf>
    <xf numFmtId="181" fontId="99" fillId="0" borderId="193" xfId="379" applyNumberFormat="1" applyFont="1" applyFill="1" applyBorder="1" applyAlignment="1" applyProtection="1">
      <alignment horizontal="center" vertical="center" wrapText="1"/>
      <protection locked="0"/>
    </xf>
    <xf numFmtId="2" fontId="99" fillId="0" borderId="193" xfId="232" applyNumberFormat="1" applyFont="1" applyBorder="1" applyAlignment="1" applyProtection="1">
      <alignment horizontal="center" vertical="center" wrapText="1"/>
      <protection locked="0"/>
    </xf>
    <xf numFmtId="49" fontId="175" fillId="0" borderId="199" xfId="232" applyNumberFormat="1" applyFont="1" applyBorder="1" applyAlignment="1" applyProtection="1">
      <alignment horizontal="center" vertical="center" wrapText="1"/>
      <protection locked="0"/>
    </xf>
    <xf numFmtId="3" fontId="99" fillId="0" borderId="199" xfId="0" applyNumberFormat="1" applyFont="1" applyFill="1" applyBorder="1" applyProtection="1">
      <protection locked="0"/>
    </xf>
    <xf numFmtId="3" fontId="175" fillId="0" borderId="200" xfId="232" applyNumberFormat="1" applyFont="1" applyBorder="1" applyAlignment="1" applyProtection="1">
      <alignment horizontal="right" vertical="center" wrapText="1"/>
      <protection locked="0"/>
    </xf>
    <xf numFmtId="0" fontId="175" fillId="0" borderId="201" xfId="232" applyFont="1" applyBorder="1" applyAlignment="1" applyProtection="1">
      <alignment horizontal="right" vertical="center" wrapText="1"/>
      <protection locked="0"/>
    </xf>
    <xf numFmtId="181" fontId="99" fillId="0" borderId="199" xfId="379" applyNumberFormat="1" applyFont="1" applyFill="1" applyBorder="1" applyAlignment="1" applyProtection="1">
      <alignment horizontal="center" vertical="center" wrapText="1"/>
      <protection locked="0"/>
    </xf>
    <xf numFmtId="2" fontId="99" fillId="0" borderId="199" xfId="232" applyNumberFormat="1" applyFont="1" applyBorder="1" applyAlignment="1" applyProtection="1">
      <alignment horizontal="center" vertical="center" wrapText="1"/>
      <protection locked="0"/>
    </xf>
    <xf numFmtId="49" fontId="175" fillId="0" borderId="202" xfId="1237" applyNumberFormat="1" applyFont="1" applyBorder="1" applyAlignment="1" applyProtection="1">
      <alignment horizontal="center" vertical="center" wrapText="1"/>
      <protection locked="0"/>
    </xf>
    <xf numFmtId="3" fontId="99" fillId="0" borderId="202" xfId="247" applyNumberFormat="1" applyFont="1" applyFill="1" applyBorder="1" applyProtection="1">
      <protection locked="0"/>
    </xf>
    <xf numFmtId="3" fontId="175" fillId="0" borderId="200" xfId="1237" applyNumberFormat="1" applyFont="1" applyBorder="1" applyAlignment="1" applyProtection="1">
      <alignment horizontal="right" vertical="center" wrapText="1"/>
      <protection locked="0"/>
    </xf>
    <xf numFmtId="0" fontId="175" fillId="0" borderId="195" xfId="1237" applyFont="1" applyBorder="1" applyAlignment="1" applyProtection="1">
      <alignment horizontal="right" vertical="center" wrapText="1"/>
      <protection locked="0"/>
    </xf>
    <xf numFmtId="3" fontId="99" fillId="0" borderId="193" xfId="247" applyNumberFormat="1" applyFont="1" applyFill="1" applyBorder="1" applyProtection="1">
      <protection locked="0"/>
    </xf>
    <xf numFmtId="181" fontId="99" fillId="0" borderId="193" xfId="1238" applyNumberFormat="1" applyFont="1" applyFill="1" applyBorder="1" applyAlignment="1" applyProtection="1">
      <alignment horizontal="center" vertical="center" wrapText="1"/>
      <protection locked="0"/>
    </xf>
    <xf numFmtId="2" fontId="99" fillId="0" borderId="193" xfId="1237" applyNumberFormat="1" applyFont="1" applyBorder="1" applyAlignment="1" applyProtection="1">
      <alignment horizontal="center" vertical="center" wrapText="1"/>
      <protection locked="0"/>
    </xf>
    <xf numFmtId="49" fontId="175" fillId="0" borderId="202" xfId="232" applyNumberFormat="1" applyFont="1" applyBorder="1" applyAlignment="1" applyProtection="1">
      <alignment horizontal="center" vertical="center" wrapText="1"/>
      <protection locked="0"/>
    </xf>
    <xf numFmtId="3" fontId="99" fillId="0" borderId="202" xfId="0" applyNumberFormat="1" applyFont="1" applyFill="1" applyBorder="1" applyProtection="1">
      <protection locked="0"/>
    </xf>
    <xf numFmtId="0" fontId="99" fillId="8" borderId="152" xfId="232" applyFont="1" applyFill="1" applyBorder="1" applyAlignment="1" applyProtection="1">
      <alignment horizontal="center" vertical="center" wrapText="1"/>
    </xf>
    <xf numFmtId="2" fontId="272" fillId="0" borderId="202" xfId="0" applyNumberFormat="1" applyFont="1" applyBorder="1" applyAlignment="1" applyProtection="1">
      <alignment horizontal="center" vertical="center" wrapText="1"/>
      <protection locked="0"/>
    </xf>
    <xf numFmtId="49" fontId="275" fillId="0" borderId="184" xfId="0" applyNumberFormat="1" applyFont="1" applyBorder="1" applyAlignment="1">
      <alignment horizontal="center" vertical="center" wrapText="1"/>
    </xf>
    <xf numFmtId="3" fontId="276" fillId="0" borderId="184" xfId="0" applyNumberFormat="1" applyFont="1" applyBorder="1" applyAlignment="1"/>
    <xf numFmtId="3" fontId="275" fillId="0" borderId="184" xfId="0" applyNumberFormat="1" applyFont="1" applyBorder="1" applyAlignment="1">
      <alignment horizontal="right" vertical="center" wrapText="1"/>
    </xf>
    <xf numFmtId="0" fontId="275" fillId="0" borderId="184" xfId="0" applyFont="1" applyBorder="1" applyAlignment="1">
      <alignment horizontal="right" vertical="center" wrapText="1"/>
    </xf>
    <xf numFmtId="218" fontId="276" fillId="0" borderId="184" xfId="0" applyNumberFormat="1" applyFont="1" applyBorder="1" applyAlignment="1">
      <alignment horizontal="center" vertical="center" wrapText="1"/>
    </xf>
    <xf numFmtId="2" fontId="276" fillId="0" borderId="184" xfId="0" applyNumberFormat="1" applyFont="1" applyBorder="1" applyAlignment="1">
      <alignment horizontal="center" vertical="center" wrapText="1"/>
    </xf>
    <xf numFmtId="3" fontId="175" fillId="0" borderId="194" xfId="1237" applyNumberFormat="1" applyFont="1" applyBorder="1" applyAlignment="1" applyProtection="1">
      <alignment horizontal="right" vertical="center" wrapText="1"/>
      <protection locked="0"/>
    </xf>
    <xf numFmtId="181" fontId="99" fillId="0" borderId="202" xfId="1238" applyNumberFormat="1" applyFont="1" applyFill="1" applyBorder="1" applyAlignment="1" applyProtection="1">
      <alignment horizontal="center" vertical="center" wrapText="1"/>
      <protection locked="0"/>
    </xf>
    <xf numFmtId="2" fontId="99" fillId="0" borderId="202" xfId="1237" applyNumberFormat="1" applyFont="1" applyBorder="1" applyAlignment="1" applyProtection="1">
      <alignment horizontal="center" vertical="center" wrapText="1"/>
      <protection locked="0"/>
    </xf>
    <xf numFmtId="49" fontId="282" fillId="0" borderId="184" xfId="55317" applyNumberFormat="1" applyFont="1" applyBorder="1" applyAlignment="1">
      <alignment horizontal="center" wrapText="1"/>
    </xf>
    <xf numFmtId="0" fontId="283" fillId="0" borderId="184" xfId="55317" applyFont="1" applyBorder="1" applyAlignment="1">
      <alignment horizontal="center" wrapText="1"/>
    </xf>
    <xf numFmtId="3" fontId="282" fillId="0" borderId="184" xfId="55317" applyNumberFormat="1" applyFont="1" applyBorder="1" applyAlignment="1">
      <alignment horizontal="right" wrapText="1"/>
    </xf>
    <xf numFmtId="0" fontId="284" fillId="0" borderId="184" xfId="55317" applyFont="1" applyBorder="1" applyAlignment="1">
      <alignment horizontal="right" wrapText="1"/>
    </xf>
    <xf numFmtId="3" fontId="284" fillId="0" borderId="184" xfId="55317" applyNumberFormat="1" applyFont="1" applyBorder="1" applyAlignment="1">
      <alignment horizontal="right"/>
    </xf>
    <xf numFmtId="220" fontId="284" fillId="0" borderId="184" xfId="55317" applyNumberFormat="1" applyFont="1" applyBorder="1" applyAlignment="1">
      <alignment horizontal="center" wrapText="1"/>
    </xf>
    <xf numFmtId="196" fontId="282" fillId="0" borderId="184" xfId="55321" applyNumberFormat="1" applyFont="1" applyBorder="1" applyAlignment="1">
      <alignment horizontal="center" wrapText="1"/>
    </xf>
    <xf numFmtId="49" fontId="208" fillId="0" borderId="184" xfId="55324" applyNumberFormat="1" applyFont="1" applyBorder="1" applyAlignment="1" applyProtection="1">
      <alignment horizontal="center" vertical="center" wrapText="1"/>
      <protection locked="0"/>
    </xf>
    <xf numFmtId="3" fontId="285" fillId="0" borderId="184" xfId="55324" applyNumberFormat="1" applyFont="1" applyBorder="1" applyProtection="1">
      <protection locked="0"/>
    </xf>
    <xf numFmtId="3" fontId="208" fillId="0" borderId="184" xfId="55324" applyNumberFormat="1" applyFont="1" applyBorder="1" applyAlignment="1" applyProtection="1">
      <alignment horizontal="right" vertical="center" wrapText="1"/>
      <protection locked="0"/>
    </xf>
    <xf numFmtId="0" fontId="208" fillId="0" borderId="184" xfId="55324" applyFont="1" applyBorder="1" applyAlignment="1" applyProtection="1">
      <alignment horizontal="right" vertical="center" wrapText="1"/>
      <protection locked="0"/>
    </xf>
    <xf numFmtId="221" fontId="285" fillId="0" borderId="184" xfId="55324" applyNumberFormat="1" applyFont="1" applyBorder="1" applyAlignment="1" applyProtection="1">
      <alignment horizontal="center" vertical="center" wrapText="1"/>
      <protection locked="0"/>
    </xf>
    <xf numFmtId="2" fontId="285" fillId="0" borderId="184" xfId="55325" applyNumberFormat="1" applyFont="1" applyBorder="1" applyAlignment="1" applyProtection="1">
      <alignment horizontal="center" vertical="center" wrapText="1"/>
      <protection locked="0"/>
    </xf>
    <xf numFmtId="49" fontId="208" fillId="0" borderId="184" xfId="55725" applyNumberFormat="1" applyFont="1" applyFill="1" applyBorder="1" applyAlignment="1" applyProtection="1">
      <alignment horizontal="center" vertical="center" wrapText="1"/>
      <protection locked="0"/>
    </xf>
    <xf numFmtId="3" fontId="285" fillId="0" borderId="184" xfId="55326" applyNumberFormat="1" applyFont="1" applyBorder="1" applyProtection="1">
      <protection locked="0"/>
    </xf>
    <xf numFmtId="3" fontId="208" fillId="0" borderId="184" xfId="55725" applyNumberFormat="1" applyFont="1" applyFill="1" applyBorder="1" applyAlignment="1" applyProtection="1">
      <alignment horizontal="right" vertical="center" wrapText="1"/>
      <protection locked="0"/>
    </xf>
    <xf numFmtId="184" fontId="208" fillId="0" borderId="184" xfId="55725" applyFont="1" applyFill="1" applyBorder="1" applyAlignment="1" applyProtection="1">
      <alignment horizontal="right" vertical="center" wrapText="1"/>
      <protection locked="0"/>
    </xf>
    <xf numFmtId="221" fontId="285" fillId="0" borderId="184" xfId="55990" applyNumberFormat="1" applyFont="1" applyFill="1" applyBorder="1" applyAlignment="1" applyProtection="1">
      <alignment horizontal="center" vertical="center" wrapText="1"/>
      <protection locked="0"/>
    </xf>
    <xf numFmtId="186" fontId="285" fillId="0" borderId="184" xfId="55726" applyNumberFormat="1" applyFont="1" applyFill="1" applyBorder="1" applyAlignment="1" applyProtection="1">
      <alignment horizontal="center" vertical="center" wrapText="1"/>
      <protection locked="0"/>
    </xf>
    <xf numFmtId="0" fontId="156" fillId="67" borderId="0" xfId="56080" applyFont="1" applyFill="1" applyProtection="1">
      <protection locked="0"/>
    </xf>
    <xf numFmtId="0" fontId="175" fillId="0" borderId="207" xfId="0" applyFont="1" applyBorder="1" applyAlignment="1">
      <alignment horizontal="center" vertical="center" wrapText="1"/>
    </xf>
    <xf numFmtId="0" fontId="46" fillId="0" borderId="207" xfId="0" applyFont="1" applyBorder="1" applyAlignment="1">
      <alignment horizontal="left" wrapText="1"/>
    </xf>
    <xf numFmtId="3" fontId="175" fillId="0" borderId="207" xfId="0" applyNumberFormat="1" applyFont="1" applyBorder="1" applyAlignment="1">
      <alignment horizontal="right" vertical="center" wrapText="1"/>
    </xf>
    <xf numFmtId="0" fontId="175" fillId="0" borderId="207" xfId="0" applyFont="1" applyBorder="1" applyAlignment="1">
      <alignment horizontal="right" vertical="center" wrapText="1"/>
    </xf>
    <xf numFmtId="0" fontId="46" fillId="0" borderId="207" xfId="0" applyFont="1" applyBorder="1" applyAlignment="1">
      <alignment horizontal="right" wrapText="1"/>
    </xf>
    <xf numFmtId="3" fontId="46" fillId="0" borderId="207" xfId="0" applyNumberFormat="1" applyFont="1" applyBorder="1" applyAlignment="1">
      <alignment horizontal="right" wrapText="1"/>
    </xf>
    <xf numFmtId="3" fontId="46" fillId="0" borderId="207" xfId="0" applyNumberFormat="1" applyFont="1" applyBorder="1" applyAlignment="1">
      <alignment horizontal="center" vertical="center" wrapText="1"/>
    </xf>
    <xf numFmtId="49" fontId="285" fillId="0" borderId="184" xfId="56090" applyNumberFormat="1" applyFont="1" applyBorder="1" applyAlignment="1">
      <alignment horizontal="center" vertical="center" wrapText="1"/>
    </xf>
    <xf numFmtId="0" fontId="285" fillId="0" borderId="184" xfId="56090" applyFont="1" applyBorder="1" applyAlignment="1">
      <alignment horizontal="left" vertical="center" wrapText="1"/>
    </xf>
    <xf numFmtId="0" fontId="285" fillId="0" borderId="184" xfId="56090" applyFont="1" applyBorder="1" applyAlignment="1">
      <alignment horizontal="right" vertical="center" wrapText="1"/>
    </xf>
    <xf numFmtId="0" fontId="285" fillId="0" borderId="184" xfId="56090" applyFont="1" applyBorder="1" applyAlignment="1">
      <alignment horizontal="center" vertical="center" wrapText="1"/>
    </xf>
    <xf numFmtId="220" fontId="285" fillId="0" borderId="184" xfId="56090" applyNumberFormat="1" applyFont="1" applyBorder="1" applyAlignment="1">
      <alignment horizontal="center" vertical="center" wrapText="1"/>
    </xf>
    <xf numFmtId="2" fontId="285" fillId="165" borderId="184" xfId="56095" applyNumberFormat="1" applyFont="1" applyFill="1" applyBorder="1" applyAlignment="1">
      <alignment horizontal="center" vertical="center" wrapText="1"/>
    </xf>
    <xf numFmtId="2" fontId="285" fillId="0" borderId="184" xfId="56095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2" fillId="8" borderId="29" xfId="232" applyFont="1" applyFill="1" applyBorder="1" applyAlignment="1">
      <alignment horizontal="center" vertical="center" wrapText="1"/>
    </xf>
    <xf numFmtId="0" fontId="102" fillId="8" borderId="30" xfId="232" applyFont="1" applyFill="1" applyBorder="1" applyAlignment="1">
      <alignment horizontal="center" vertical="center" wrapText="1"/>
    </xf>
    <xf numFmtId="0" fontId="100" fillId="0" borderId="0" xfId="232" applyFont="1" applyBorder="1" applyAlignment="1">
      <alignment horizontal="left" vertical="center" wrapText="1"/>
    </xf>
    <xf numFmtId="0" fontId="99" fillId="8" borderId="23" xfId="232" applyFont="1" applyFill="1" applyBorder="1" applyAlignment="1">
      <alignment horizontal="center" vertical="center" wrapText="1"/>
    </xf>
    <xf numFmtId="0" fontId="99" fillId="8" borderId="24" xfId="232" applyFont="1" applyFill="1" applyBorder="1" applyAlignment="1">
      <alignment horizontal="center" vertical="center" wrapText="1"/>
    </xf>
    <xf numFmtId="0" fontId="99" fillId="8" borderId="17" xfId="232" applyFont="1" applyFill="1" applyBorder="1" applyAlignment="1">
      <alignment horizontal="center" vertical="center" wrapText="1"/>
    </xf>
    <xf numFmtId="0" fontId="99" fillId="8" borderId="20" xfId="232" applyFont="1" applyFill="1" applyBorder="1" applyAlignment="1">
      <alignment horizontal="center" vertical="center" wrapText="1"/>
    </xf>
    <xf numFmtId="0" fontId="99" fillId="8" borderId="25" xfId="232" applyFont="1" applyFill="1" applyBorder="1" applyAlignment="1">
      <alignment horizontal="center" vertical="center" wrapText="1"/>
    </xf>
    <xf numFmtId="0" fontId="99" fillId="29" borderId="20" xfId="232" applyFont="1" applyFill="1" applyBorder="1" applyAlignment="1">
      <alignment horizontal="center" vertical="center" wrapText="1"/>
    </xf>
    <xf numFmtId="0" fontId="99" fillId="29" borderId="19" xfId="232" applyFont="1" applyFill="1" applyBorder="1" applyAlignment="1">
      <alignment horizontal="center" vertical="center" wrapText="1"/>
    </xf>
    <xf numFmtId="0" fontId="99" fillId="30" borderId="20" xfId="232" applyFont="1" applyFill="1" applyBorder="1" applyAlignment="1">
      <alignment horizontal="center" vertical="center" wrapText="1"/>
    </xf>
    <xf numFmtId="0" fontId="99" fillId="30" borderId="19" xfId="232" applyFont="1" applyFill="1" applyBorder="1" applyAlignment="1">
      <alignment horizontal="center" vertical="center" wrapText="1"/>
    </xf>
    <xf numFmtId="0" fontId="99" fillId="33" borderId="20" xfId="232" applyFont="1" applyFill="1" applyBorder="1" applyAlignment="1">
      <alignment horizontal="center" vertical="center" wrapText="1"/>
    </xf>
    <xf numFmtId="0" fontId="99" fillId="33" borderId="19" xfId="232" applyFont="1" applyFill="1" applyBorder="1" applyAlignment="1">
      <alignment horizontal="center" vertical="center" wrapText="1"/>
    </xf>
    <xf numFmtId="0" fontId="99" fillId="34" borderId="20" xfId="232" applyFont="1" applyFill="1" applyBorder="1" applyAlignment="1">
      <alignment horizontal="center" vertical="center" wrapText="1"/>
    </xf>
    <xf numFmtId="0" fontId="99" fillId="34" borderId="19" xfId="232" applyFont="1" applyFill="1" applyBorder="1" applyAlignment="1">
      <alignment horizontal="center" vertical="center" wrapText="1"/>
    </xf>
    <xf numFmtId="0" fontId="99" fillId="37" borderId="20" xfId="232" applyFont="1" applyFill="1" applyBorder="1" applyAlignment="1">
      <alignment horizontal="center" vertical="center" wrapText="1"/>
    </xf>
    <xf numFmtId="0" fontId="99" fillId="37" borderId="18" xfId="232" applyFont="1" applyFill="1" applyBorder="1" applyAlignment="1">
      <alignment horizontal="center" vertical="center" wrapText="1"/>
    </xf>
    <xf numFmtId="0" fontId="46" fillId="24" borderId="35" xfId="0" applyFont="1" applyFill="1" applyBorder="1" applyAlignment="1">
      <alignment horizontal="center" vertical="center" wrapText="1"/>
    </xf>
    <xf numFmtId="0" fontId="46" fillId="24" borderId="36" xfId="0" applyFont="1" applyFill="1" applyBorder="1" applyAlignment="1">
      <alignment horizontal="center" vertical="center" wrapText="1"/>
    </xf>
    <xf numFmtId="0" fontId="102" fillId="39" borderId="43" xfId="232" applyFont="1" applyFill="1" applyBorder="1" applyAlignment="1">
      <alignment horizontal="center" vertical="center" wrapText="1"/>
    </xf>
    <xf numFmtId="0" fontId="102" fillId="39" borderId="32" xfId="232" applyFont="1" applyFill="1" applyBorder="1" applyAlignment="1">
      <alignment horizontal="center" vertical="center" wrapText="1"/>
    </xf>
    <xf numFmtId="0" fontId="100" fillId="8" borderId="23" xfId="232" applyFont="1" applyFill="1" applyBorder="1" applyAlignment="1">
      <alignment horizontal="center" vertical="center" wrapText="1"/>
    </xf>
    <xf numFmtId="0" fontId="100" fillId="8" borderId="34" xfId="232" applyFont="1" applyFill="1" applyBorder="1" applyAlignment="1">
      <alignment horizontal="center" vertical="center" wrapText="1"/>
    </xf>
    <xf numFmtId="0" fontId="100" fillId="8" borderId="17" xfId="232" applyFont="1" applyFill="1" applyBorder="1" applyAlignment="1">
      <alignment horizontal="center" vertical="center" wrapText="1"/>
    </xf>
    <xf numFmtId="0" fontId="100" fillId="8" borderId="21" xfId="232" applyFont="1" applyFill="1" applyBorder="1" applyAlignment="1">
      <alignment horizontal="center" vertical="center" wrapText="1"/>
    </xf>
    <xf numFmtId="0" fontId="99" fillId="24" borderId="37" xfId="0" applyFont="1" applyFill="1" applyBorder="1" applyAlignment="1">
      <alignment horizontal="center" vertical="center"/>
    </xf>
    <xf numFmtId="0" fontId="99" fillId="24" borderId="38" xfId="0" applyFont="1" applyFill="1" applyBorder="1" applyAlignment="1">
      <alignment horizontal="center" vertical="center"/>
    </xf>
    <xf numFmtId="0" fontId="99" fillId="24" borderId="39" xfId="0" applyFont="1" applyFill="1" applyBorder="1" applyAlignment="1">
      <alignment horizontal="center" vertical="center"/>
    </xf>
    <xf numFmtId="0" fontId="100" fillId="42" borderId="22" xfId="0" applyFont="1" applyFill="1" applyBorder="1" applyAlignment="1">
      <alignment horizontal="center" vertical="center" wrapText="1"/>
    </xf>
    <xf numFmtId="0" fontId="100" fillId="40" borderId="22" xfId="0" applyFont="1" applyFill="1" applyBorder="1" applyAlignment="1">
      <alignment horizontal="center" vertical="center" wrapText="1"/>
    </xf>
    <xf numFmtId="0" fontId="100" fillId="43" borderId="22" xfId="0" applyFont="1" applyFill="1" applyBorder="1" applyAlignment="1">
      <alignment horizontal="right" vertical="center" wrapText="1"/>
    </xf>
    <xf numFmtId="0" fontId="100" fillId="41" borderId="22" xfId="0" applyFont="1" applyFill="1" applyBorder="1" applyAlignment="1">
      <alignment horizontal="center" vertical="center" wrapText="1"/>
    </xf>
    <xf numFmtId="0" fontId="100" fillId="44" borderId="33" xfId="0" applyFont="1" applyFill="1" applyBorder="1" applyAlignment="1">
      <alignment horizontal="center" vertical="center" wrapText="1"/>
    </xf>
    <xf numFmtId="0" fontId="99" fillId="8" borderId="152" xfId="232" applyFont="1" applyFill="1" applyBorder="1" applyAlignment="1" applyProtection="1">
      <alignment horizontal="center" vertical="center" wrapText="1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Alignment="1" applyProtection="1">
      <alignment horizontal="center"/>
    </xf>
    <xf numFmtId="0" fontId="99" fillId="0" borderId="0" xfId="232" applyFont="1" applyBorder="1" applyAlignment="1" applyProtection="1">
      <alignment horizontal="left" vertical="center" wrapText="1"/>
    </xf>
    <xf numFmtId="0" fontId="99" fillId="39" borderId="152" xfId="232" applyFont="1" applyFill="1" applyBorder="1" applyAlignment="1" applyProtection="1">
      <alignment horizontal="justify" vertical="center" wrapText="1"/>
    </xf>
    <xf numFmtId="0" fontId="99" fillId="0" borderId="188" xfId="232" applyFont="1" applyBorder="1" applyAlignment="1" applyProtection="1">
      <alignment horizontal="center" vertical="center" wrapText="1"/>
      <protection locked="0"/>
    </xf>
    <xf numFmtId="0" fontId="99" fillId="0" borderId="190" xfId="232" applyFont="1" applyBorder="1" applyAlignment="1" applyProtection="1">
      <alignment horizontal="center" vertical="center" wrapText="1"/>
      <protection locked="0"/>
    </xf>
    <xf numFmtId="0" fontId="99" fillId="0" borderId="191" xfId="232" applyFont="1" applyBorder="1" applyAlignment="1" applyProtection="1">
      <alignment horizontal="center" vertical="center" wrapText="1"/>
      <protection locked="0"/>
    </xf>
    <xf numFmtId="0" fontId="99" fillId="0" borderId="164" xfId="232" applyFont="1" applyBorder="1" applyAlignment="1" applyProtection="1">
      <alignment horizontal="center" vertical="center" wrapText="1"/>
      <protection locked="0"/>
    </xf>
    <xf numFmtId="0" fontId="99" fillId="0" borderId="165" xfId="232" applyFont="1" applyBorder="1" applyAlignment="1" applyProtection="1">
      <alignment horizontal="center" vertical="center" wrapText="1"/>
      <protection locked="0"/>
    </xf>
    <xf numFmtId="0" fontId="99" fillId="0" borderId="176" xfId="232" applyFont="1" applyBorder="1" applyAlignment="1" applyProtection="1">
      <alignment horizontal="center" vertical="center" wrapText="1"/>
      <protection locked="0"/>
    </xf>
    <xf numFmtId="0" fontId="99" fillId="0" borderId="178" xfId="232" applyFont="1" applyBorder="1" applyAlignment="1" applyProtection="1">
      <alignment horizontal="center" vertical="center" wrapText="1"/>
      <protection locked="0"/>
    </xf>
    <xf numFmtId="0" fontId="99" fillId="0" borderId="179" xfId="232" applyFont="1" applyBorder="1" applyAlignment="1" applyProtection="1">
      <alignment horizontal="center" vertical="center" wrapText="1"/>
      <protection locked="0"/>
    </xf>
    <xf numFmtId="0" fontId="99" fillId="0" borderId="32" xfId="232" applyFont="1" applyBorder="1" applyAlignment="1" applyProtection="1">
      <alignment horizontal="center" vertical="center" wrapText="1"/>
      <protection locked="0"/>
    </xf>
    <xf numFmtId="0" fontId="100" fillId="0" borderId="0" xfId="0" applyFont="1" applyAlignment="1" applyProtection="1">
      <alignment horizontal="left"/>
      <protection locked="0"/>
    </xf>
    <xf numFmtId="0" fontId="99" fillId="0" borderId="196" xfId="232" applyFont="1" applyBorder="1" applyAlignment="1" applyProtection="1">
      <alignment horizontal="center" vertical="center" wrapText="1"/>
      <protection locked="0"/>
    </xf>
    <xf numFmtId="0" fontId="99" fillId="0" borderId="197" xfId="232" applyFont="1" applyBorder="1" applyAlignment="1" applyProtection="1">
      <alignment horizontal="center" vertical="center" wrapText="1"/>
      <protection locked="0"/>
    </xf>
    <xf numFmtId="0" fontId="99" fillId="0" borderId="198" xfId="232" applyFont="1" applyBorder="1" applyAlignment="1" applyProtection="1">
      <alignment horizontal="center" vertical="center" wrapText="1"/>
      <protection locked="0"/>
    </xf>
    <xf numFmtId="0" fontId="271" fillId="0" borderId="0" xfId="0" applyFont="1" applyBorder="1" applyAlignment="1" applyProtection="1">
      <alignment horizontal="left"/>
      <protection locked="0"/>
    </xf>
    <xf numFmtId="0" fontId="285" fillId="0" borderId="184" xfId="55325" applyFont="1" applyFill="1" applyBorder="1" applyAlignment="1" applyProtection="1">
      <alignment horizontal="center" vertical="center" wrapText="1"/>
      <protection locked="0"/>
    </xf>
    <xf numFmtId="0" fontId="255" fillId="0" borderId="184" xfId="55994" applyFill="1" applyBorder="1"/>
    <xf numFmtId="184" fontId="285" fillId="0" borderId="184" xfId="55725" applyFont="1" applyFill="1" applyBorder="1" applyAlignment="1" applyProtection="1">
      <alignment horizontal="center" vertical="center" wrapText="1"/>
      <protection locked="0"/>
    </xf>
    <xf numFmtId="0" fontId="99" fillId="0" borderId="188" xfId="1237" applyFont="1" applyBorder="1" applyAlignment="1" applyProtection="1">
      <alignment horizontal="center" vertical="center" wrapText="1"/>
      <protection locked="0"/>
    </xf>
    <xf numFmtId="0" fontId="99" fillId="0" borderId="190" xfId="1237" applyFont="1" applyBorder="1" applyAlignment="1" applyProtection="1">
      <alignment horizontal="center" vertical="center" wrapText="1"/>
      <protection locked="0"/>
    </xf>
    <xf numFmtId="0" fontId="99" fillId="0" borderId="191" xfId="1237" applyFont="1" applyBorder="1" applyAlignment="1" applyProtection="1">
      <alignment horizontal="center" vertical="center" wrapText="1"/>
      <protection locked="0"/>
    </xf>
    <xf numFmtId="0" fontId="100" fillId="0" borderId="0" xfId="247" applyFont="1" applyFill="1" applyBorder="1" applyAlignment="1" applyProtection="1">
      <alignment horizontal="left"/>
      <protection locked="0"/>
    </xf>
    <xf numFmtId="0" fontId="274" fillId="0" borderId="202" xfId="0" applyFont="1" applyBorder="1" applyAlignment="1" applyProtection="1">
      <alignment horizontal="center" vertical="center" wrapText="1"/>
      <protection locked="0"/>
    </xf>
    <xf numFmtId="0" fontId="273" fillId="0" borderId="202" xfId="0" applyFont="1" applyBorder="1" applyAlignment="1" applyProtection="1">
      <alignment horizontal="justify" vertical="center"/>
      <protection locked="0"/>
    </xf>
    <xf numFmtId="0" fontId="272" fillId="0" borderId="202" xfId="0" applyFont="1" applyBorder="1" applyAlignment="1" applyProtection="1">
      <alignment horizontal="center" vertical="center" wrapText="1"/>
      <protection locked="0"/>
    </xf>
    <xf numFmtId="0" fontId="99" fillId="0" borderId="181" xfId="232" applyFont="1" applyBorder="1" applyAlignment="1" applyProtection="1">
      <alignment horizontal="center" vertical="center" wrapText="1"/>
      <protection locked="0"/>
    </xf>
    <xf numFmtId="0" fontId="99" fillId="0" borderId="182" xfId="232" applyFont="1" applyBorder="1" applyAlignment="1" applyProtection="1">
      <alignment horizontal="center" vertical="center" wrapText="1"/>
      <protection locked="0"/>
    </xf>
    <xf numFmtId="0" fontId="99" fillId="0" borderId="183" xfId="232" applyFont="1" applyBorder="1" applyAlignment="1" applyProtection="1">
      <alignment horizontal="center" vertical="center" wrapText="1"/>
      <protection locked="0"/>
    </xf>
    <xf numFmtId="0" fontId="285" fillId="165" borderId="184" xfId="56095" applyFont="1" applyFill="1" applyBorder="1" applyAlignment="1">
      <alignment horizontal="left" vertical="center" wrapText="1"/>
    </xf>
    <xf numFmtId="0" fontId="255" fillId="0" borderId="184" xfId="56095" applyFill="1" applyBorder="1"/>
    <xf numFmtId="0" fontId="267" fillId="0" borderId="0" xfId="0" applyFont="1" applyAlignment="1">
      <alignment horizontal="left"/>
    </xf>
    <xf numFmtId="0" fontId="0" fillId="0" borderId="0" xfId="0" applyFont="1" applyAlignment="1"/>
    <xf numFmtId="0" fontId="265" fillId="0" borderId="185" xfId="0" applyFont="1" applyBorder="1" applyAlignment="1">
      <alignment horizontal="center" vertical="center" wrapText="1"/>
    </xf>
    <xf numFmtId="0" fontId="266" fillId="0" borderId="186" xfId="0" applyFont="1" applyBorder="1"/>
    <xf numFmtId="0" fontId="266" fillId="0" borderId="187" xfId="0" applyFont="1" applyBorder="1"/>
    <xf numFmtId="0" fontId="269" fillId="0" borderId="188" xfId="55316" applyNumberFormat="1" applyFont="1" applyBorder="1" applyAlignment="1">
      <alignment vertical="center" wrapText="1"/>
    </xf>
    <xf numFmtId="0" fontId="269" fillId="0" borderId="182" xfId="55316" applyFont="1" applyBorder="1" applyAlignment="1">
      <alignment vertical="center" wrapText="1"/>
    </xf>
    <xf numFmtId="0" fontId="269" fillId="0" borderId="32" xfId="55316" applyFont="1" applyBorder="1" applyAlignment="1">
      <alignment vertical="center" wrapText="1"/>
    </xf>
    <xf numFmtId="0" fontId="99" fillId="0" borderId="182" xfId="1237" applyFont="1" applyBorder="1" applyAlignment="1" applyProtection="1">
      <alignment horizontal="center" vertical="center" wrapText="1"/>
      <protection locked="0"/>
    </xf>
    <xf numFmtId="0" fontId="99" fillId="0" borderId="183" xfId="1237" applyFont="1" applyBorder="1" applyAlignment="1" applyProtection="1">
      <alignment horizontal="center" vertical="center" wrapText="1"/>
      <protection locked="0"/>
    </xf>
    <xf numFmtId="0" fontId="282" fillId="0" borderId="184" xfId="55321" applyFont="1" applyFill="1" applyBorder="1" applyAlignment="1">
      <alignment wrapText="1"/>
    </xf>
    <xf numFmtId="0" fontId="276" fillId="0" borderId="185" xfId="0" applyFont="1" applyBorder="1" applyAlignment="1">
      <alignment horizontal="center" vertical="center" wrapText="1"/>
    </xf>
    <xf numFmtId="0" fontId="277" fillId="0" borderId="186" xfId="0" applyFont="1" applyBorder="1"/>
    <xf numFmtId="0" fontId="277" fillId="0" borderId="187" xfId="0" applyFont="1" applyBorder="1"/>
    <xf numFmtId="0" fontId="278" fillId="0" borderId="185" xfId="0" applyFont="1" applyBorder="1" applyAlignment="1">
      <alignment horizontal="center" vertical="center" wrapText="1"/>
    </xf>
    <xf numFmtId="0" fontId="281" fillId="0" borderId="0" xfId="0" applyFont="1" applyAlignment="1">
      <alignment horizontal="left"/>
    </xf>
    <xf numFmtId="0" fontId="99" fillId="0" borderId="192" xfId="232" applyFont="1" applyBorder="1" applyAlignment="1" applyProtection="1">
      <alignment horizontal="center" vertical="center" wrapText="1"/>
      <protection locked="0"/>
    </xf>
    <xf numFmtId="0" fontId="99" fillId="0" borderId="189" xfId="232" applyFont="1" applyBorder="1" applyAlignment="1" applyProtection="1">
      <alignment horizontal="center" vertical="center" wrapText="1"/>
      <protection locked="0"/>
    </xf>
    <xf numFmtId="0" fontId="99" fillId="0" borderId="196" xfId="1237" applyFont="1" applyBorder="1" applyAlignment="1" applyProtection="1">
      <alignment horizontal="center" vertical="center" wrapText="1"/>
      <protection locked="0"/>
    </xf>
    <xf numFmtId="0" fontId="99" fillId="0" borderId="197" xfId="1237" applyFont="1" applyBorder="1" applyAlignment="1" applyProtection="1">
      <alignment horizontal="center" vertical="center" wrapText="1"/>
      <protection locked="0"/>
    </xf>
    <xf numFmtId="0" fontId="99" fillId="0" borderId="198" xfId="1237" applyFont="1" applyBorder="1" applyAlignment="1" applyProtection="1">
      <alignment horizontal="center" vertical="center" wrapText="1"/>
      <protection locked="0"/>
    </xf>
    <xf numFmtId="2" fontId="272" fillId="0" borderId="202" xfId="1446" applyNumberFormat="1" applyFont="1" applyBorder="1" applyAlignment="1" applyProtection="1">
      <alignment horizontal="center" vertical="center" wrapText="1"/>
      <protection locked="0"/>
    </xf>
    <xf numFmtId="0" fontId="272" fillId="0" borderId="202" xfId="1446" applyFont="1" applyBorder="1" applyAlignment="1" applyProtection="1">
      <alignment horizontal="center" vertical="center" wrapText="1"/>
      <protection locked="0"/>
    </xf>
  </cellXfs>
  <cellStyles count="56105">
    <cellStyle name="20% - Accent1" xfId="1"/>
    <cellStyle name="20% - Accent1 2" xfId="664"/>
    <cellStyle name="20% - Accent1 2 2" xfId="54165"/>
    <cellStyle name="20% - Accent1 2 3" xfId="55424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 7" xfId="55423"/>
    <cellStyle name="20% - Accent1_TRT1" xfId="55044"/>
    <cellStyle name="20% - Accent2" xfId="2"/>
    <cellStyle name="20% - Accent2 2" xfId="663"/>
    <cellStyle name="20% - Accent2 2 2" xfId="55426"/>
    <cellStyle name="20% - Accent2 3" xfId="1301"/>
    <cellStyle name="20% - Accent2 4" xfId="53733"/>
    <cellStyle name="20% - Accent2 5" xfId="54321"/>
    <cellStyle name="20% - Accent2 6" xfId="55425"/>
    <cellStyle name="20% - Accent2_TRT1" xfId="55045"/>
    <cellStyle name="20% - Accent3" xfId="3"/>
    <cellStyle name="20% - Accent3 2" xfId="662"/>
    <cellStyle name="20% - Accent3 2 2" xfId="55428"/>
    <cellStyle name="20% - Accent3 3" xfId="1302"/>
    <cellStyle name="20% - Accent3 4" xfId="53734"/>
    <cellStyle name="20% - Accent3 5" xfId="54322"/>
    <cellStyle name="20% - Accent3 6" xfId="55427"/>
    <cellStyle name="20% - Accent3_TRT1" xfId="55046"/>
    <cellStyle name="20% - Accent4" xfId="4"/>
    <cellStyle name="20% - Accent4 2" xfId="661"/>
    <cellStyle name="20% - Accent4 2 2" xfId="55430"/>
    <cellStyle name="20% - Accent4 3" xfId="1303"/>
    <cellStyle name="20% - Accent4 4" xfId="53735"/>
    <cellStyle name="20% - Accent4 5" xfId="54323"/>
    <cellStyle name="20% - Accent4 6" xfId="55429"/>
    <cellStyle name="20% - Accent4_TRT1" xfId="55047"/>
    <cellStyle name="20% - Accent5" xfId="5"/>
    <cellStyle name="20% - Accent5 2" xfId="660"/>
    <cellStyle name="20% - Accent5 2 2" xfId="54166"/>
    <cellStyle name="20% - Accent5 2 3" xfId="55432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 7" xfId="55431"/>
    <cellStyle name="20% - Accent5_TRT1" xfId="55048"/>
    <cellStyle name="20% - Accent6" xfId="6"/>
    <cellStyle name="20% - Accent6 2" xfId="659"/>
    <cellStyle name="20% - Accent6 2 2" xfId="54167"/>
    <cellStyle name="20% - Accent6 2 3" xfId="55434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 7" xfId="55433"/>
    <cellStyle name="20% - Accent6_TRT1" xfId="55049"/>
    <cellStyle name="20% - Ênfase1 10" xfId="54326"/>
    <cellStyle name="20% - Ênfase1 2" xfId="7"/>
    <cellStyle name="20% - Ênfase1 2 10" xfId="53738"/>
    <cellStyle name="20% - Ênfase1 2 11" xfId="54327"/>
    <cellStyle name="20% - Ênfase1 2 12" xfId="54871"/>
    <cellStyle name="20% - Ênfase1 2 13" xfId="55375"/>
    <cellStyle name="20% - Ênfase1 2 2" xfId="8"/>
    <cellStyle name="20% - Ênfase1 2 2 10" xfId="54872"/>
    <cellStyle name="20% - Ênfase1 2 2 11" xfId="55376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 8" xfId="55377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10" xfId="5537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11" xfId="55379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 8" xfId="5538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11" xfId="55381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 8" xfId="55382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2" xfId="12"/>
    <cellStyle name="20% - Ênfase2 2 10" xfId="53742"/>
    <cellStyle name="20% - Ênfase2 2 11" xfId="54332"/>
    <cellStyle name="20% - Ênfase2 2 12" xfId="55383"/>
    <cellStyle name="20% - Ênfase2 2 2" xfId="13"/>
    <cellStyle name="20% - Ênfase2 2 2 10" xfId="55384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2 7" xfId="55385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3 9" xfId="553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10" xfId="55387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2 7" xfId="55388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10" xfId="55389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2 7" xfId="5539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2" xfId="17"/>
    <cellStyle name="20% - Ênfase3 2 10" xfId="53746"/>
    <cellStyle name="20% - Ênfase3 2 11" xfId="54337"/>
    <cellStyle name="20% - Ênfase3 2 12" xfId="55391"/>
    <cellStyle name="20% - Ênfase3 2 2" xfId="18"/>
    <cellStyle name="20% - Ênfase3 2 2 10" xfId="55392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2 7" xfId="55393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3 9" xfId="55394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10" xfId="55395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2 7" xfId="55396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10" xfId="55397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2 7" xfId="55398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2" xfId="22"/>
    <cellStyle name="20% - Ênfase4 2 10" xfId="53750"/>
    <cellStyle name="20% - Ênfase4 2 11" xfId="54342"/>
    <cellStyle name="20% - Ênfase4 2 12" xfId="55399"/>
    <cellStyle name="20% - Ênfase4 2 2" xfId="23"/>
    <cellStyle name="20% - Ênfase4 2 2 10" xfId="55400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2 7" xfId="5540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3 9" xfId="55402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10" xfId="55403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2 7" xfId="55404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10" xfId="55405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2 7" xfId="55406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2" xfId="27"/>
    <cellStyle name="20% - Ênfase5 2 10" xfId="53754"/>
    <cellStyle name="20% - Ênfase5 2 11" xfId="54346"/>
    <cellStyle name="20% - Ênfase5 2 12" xfId="55407"/>
    <cellStyle name="20% - Ênfase5 2 2" xfId="28"/>
    <cellStyle name="20% - Ênfase5 2 2 10" xfId="5540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 8" xfId="55409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10" xfId="55410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10" xfId="55411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 8" xfId="55412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10" xfId="55413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 8" xfId="55414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2" xfId="32"/>
    <cellStyle name="20% - Ênfase6 2 10" xfId="53758"/>
    <cellStyle name="20% - Ênfase6 2 11" xfId="54350"/>
    <cellStyle name="20% - Ênfase6 2 12" xfId="54875"/>
    <cellStyle name="20% - Ênfase6 2 13" xfId="55415"/>
    <cellStyle name="20% - Ênfase6 2 2" xfId="33"/>
    <cellStyle name="20% - Ênfase6 2 2 10" xfId="54876"/>
    <cellStyle name="20% - Ênfase6 2 2 11" xfId="55416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 8" xfId="5541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10" xfId="5541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11" xfId="55419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 8" xfId="55420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10" xfId="55421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2 7" xfId="55422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2 2" xfId="55484"/>
    <cellStyle name="40% - Accent1 3" xfId="1330"/>
    <cellStyle name="40% - Accent1 4" xfId="53762"/>
    <cellStyle name="40% - Accent1 5" xfId="54354"/>
    <cellStyle name="40% - Accent1 6" xfId="55483"/>
    <cellStyle name="40% - Accent1_TRT1" xfId="55068"/>
    <cellStyle name="40% - Accent2" xfId="38"/>
    <cellStyle name="40% - Accent2 2" xfId="633"/>
    <cellStyle name="40% - Accent2 2 2" xfId="55486"/>
    <cellStyle name="40% - Accent2 3" xfId="1331"/>
    <cellStyle name="40% - Accent2 4" xfId="53763"/>
    <cellStyle name="40% - Accent2 5" xfId="54355"/>
    <cellStyle name="40% - Accent2 6" xfId="55485"/>
    <cellStyle name="40% - Accent2_TRT1" xfId="55069"/>
    <cellStyle name="40% - Accent3" xfId="39"/>
    <cellStyle name="40% - Accent3 2" xfId="632"/>
    <cellStyle name="40% - Accent3 2 2" xfId="55488"/>
    <cellStyle name="40% - Accent3 3" xfId="1332"/>
    <cellStyle name="40% - Accent3 4" xfId="53764"/>
    <cellStyle name="40% - Accent3 5" xfId="54356"/>
    <cellStyle name="40% - Accent3 6" xfId="55487"/>
    <cellStyle name="40% - Accent3_TRT1" xfId="55070"/>
    <cellStyle name="40% - Accent4" xfId="40"/>
    <cellStyle name="40% - Accent4 2" xfId="631"/>
    <cellStyle name="40% - Accent4 2 2" xfId="55490"/>
    <cellStyle name="40% - Accent4 3" xfId="1333"/>
    <cellStyle name="40% - Accent4 4" xfId="53765"/>
    <cellStyle name="40% - Accent4 5" xfId="54357"/>
    <cellStyle name="40% - Accent4 6" xfId="55489"/>
    <cellStyle name="40% - Accent4_TRT1" xfId="55071"/>
    <cellStyle name="40% - Accent5" xfId="41"/>
    <cellStyle name="40% - Accent5 2" xfId="630"/>
    <cellStyle name="40% - Accent5 2 2" xfId="55492"/>
    <cellStyle name="40% - Accent5 3" xfId="1334"/>
    <cellStyle name="40% - Accent5 4" xfId="53766"/>
    <cellStyle name="40% - Accent5 5" xfId="54358"/>
    <cellStyle name="40% - Accent5 6" xfId="55491"/>
    <cellStyle name="40% - Accent5_TRT1" xfId="55072"/>
    <cellStyle name="40% - Accent6" xfId="42"/>
    <cellStyle name="40% - Accent6 2" xfId="629"/>
    <cellStyle name="40% - Accent6 2 2" xfId="55494"/>
    <cellStyle name="40% - Accent6 3" xfId="1335"/>
    <cellStyle name="40% - Accent6 4" xfId="53767"/>
    <cellStyle name="40% - Accent6 5" xfId="54359"/>
    <cellStyle name="40% - Accent6 6" xfId="55493"/>
    <cellStyle name="40% - Accent6_TRT1" xfId="55073"/>
    <cellStyle name="40% - Ênfase1 10" xfId="54360"/>
    <cellStyle name="40% - Ênfase1 2" xfId="43"/>
    <cellStyle name="40% - Ênfase1 2 10" xfId="53768"/>
    <cellStyle name="40% - Ênfase1 2 11" xfId="54361"/>
    <cellStyle name="40% - Ênfase1 2 12" xfId="55435"/>
    <cellStyle name="40% - Ênfase1 2 2" xfId="44"/>
    <cellStyle name="40% - Ênfase1 2 2 10" xfId="55436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2 7" xfId="55437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3 9" xfId="55438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10" xfId="55439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2 7" xfId="55440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10" xfId="55441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2 7" xfId="55442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2" xfId="48"/>
    <cellStyle name="40% - Ênfase2 2 10" xfId="53772"/>
    <cellStyle name="40% - Ênfase2 2 11" xfId="54365"/>
    <cellStyle name="40% - Ênfase2 2 12" xfId="55443"/>
    <cellStyle name="40% - Ênfase2 2 2" xfId="49"/>
    <cellStyle name="40% - Ênfase2 2 2 10" xfId="55444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2 7" xfId="5544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3 9" xfId="55446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10" xfId="55447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2 7" xfId="55448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10" xfId="55449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2 7" xfId="55450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2" xfId="53"/>
    <cellStyle name="40% - Ênfase3 2 10" xfId="53776"/>
    <cellStyle name="40% - Ênfase3 2 11" xfId="54370"/>
    <cellStyle name="40% - Ênfase3 2 12" xfId="55451"/>
    <cellStyle name="40% - Ênfase3 2 2" xfId="54"/>
    <cellStyle name="40% - Ênfase3 2 2 10" xfId="55452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2 7" xfId="55453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3 9" xfId="55454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10" xfId="55455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2 7" xfId="55456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10" xfId="55457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2 7" xfId="55458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2" xfId="58"/>
    <cellStyle name="40% - Ênfase4 2 10" xfId="53780"/>
    <cellStyle name="40% - Ênfase4 2 11" xfId="54375"/>
    <cellStyle name="40% - Ênfase4 2 12" xfId="55459"/>
    <cellStyle name="40% - Ênfase4 2 2" xfId="59"/>
    <cellStyle name="40% - Ênfase4 2 2 10" xfId="55460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2 7" xfId="55461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3 9" xfId="55462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10" xfId="55463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2 7" xfId="55464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10" xfId="55465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2 7" xfId="55466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2" xfId="63"/>
    <cellStyle name="40% - Ênfase5 2 10" xfId="53784"/>
    <cellStyle name="40% - Ênfase5 2 11" xfId="54379"/>
    <cellStyle name="40% - Ênfase5 2 12" xfId="55467"/>
    <cellStyle name="40% - Ênfase5 2 2" xfId="64"/>
    <cellStyle name="40% - Ênfase5 2 2 10" xfId="55468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2 7" xfId="55469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3 9" xfId="5547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10" xfId="55471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2 7" xfId="55472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10" xfId="55473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2 7" xfId="5547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2" xfId="68"/>
    <cellStyle name="40% - Ênfase6 2 10" xfId="53788"/>
    <cellStyle name="40% - Ênfase6 2 11" xfId="54384"/>
    <cellStyle name="40% - Ênfase6 2 12" xfId="55475"/>
    <cellStyle name="40% - Ênfase6 2 2" xfId="69"/>
    <cellStyle name="40% - Ênfase6 2 2 10" xfId="55476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2 7" xfId="55477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3 9" xfId="55478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10" xfId="55479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2 7" xfId="55480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10" xfId="55481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2 7" xfId="55482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2 2" xfId="55544"/>
    <cellStyle name="60% - Accent1 3" xfId="1360"/>
    <cellStyle name="60% - Accent1 4" xfId="53792"/>
    <cellStyle name="60% - Accent1 5" xfId="54388"/>
    <cellStyle name="60% - Accent1 6" xfId="55543"/>
    <cellStyle name="60% - Accent1_TRT1" xfId="55092"/>
    <cellStyle name="60% - Accent2" xfId="74"/>
    <cellStyle name="60% - Accent2 2" xfId="601"/>
    <cellStyle name="60% - Accent2 2 2" xfId="55546"/>
    <cellStyle name="60% - Accent2 3" xfId="1361"/>
    <cellStyle name="60% - Accent2 4" xfId="53793"/>
    <cellStyle name="60% - Accent2 5" xfId="54389"/>
    <cellStyle name="60% - Accent2 6" xfId="55545"/>
    <cellStyle name="60% - Accent2_TRT1" xfId="55093"/>
    <cellStyle name="60% - Accent3" xfId="75"/>
    <cellStyle name="60% - Accent3 2" xfId="600"/>
    <cellStyle name="60% - Accent3 2 2" xfId="55548"/>
    <cellStyle name="60% - Accent3 3" xfId="1362"/>
    <cellStyle name="60% - Accent3 4" xfId="53794"/>
    <cellStyle name="60% - Accent3 5" xfId="54390"/>
    <cellStyle name="60% - Accent3 6" xfId="55547"/>
    <cellStyle name="60% - Accent3_TRT1" xfId="55094"/>
    <cellStyle name="60% - Accent4" xfId="76"/>
    <cellStyle name="60% - Accent4 2" xfId="599"/>
    <cellStyle name="60% - Accent4 2 2" xfId="55550"/>
    <cellStyle name="60% - Accent4 3" xfId="1363"/>
    <cellStyle name="60% - Accent4 4" xfId="53795"/>
    <cellStyle name="60% - Accent4 5" xfId="54391"/>
    <cellStyle name="60% - Accent4 6" xfId="55549"/>
    <cellStyle name="60% - Accent4_TRT1" xfId="55095"/>
    <cellStyle name="60% - Accent5" xfId="77"/>
    <cellStyle name="60% - Accent5 2" xfId="598"/>
    <cellStyle name="60% - Accent5 2 2" xfId="55552"/>
    <cellStyle name="60% - Accent5 3" xfId="1364"/>
    <cellStyle name="60% - Accent5 4" xfId="53796"/>
    <cellStyle name="60% - Accent5 5" xfId="54392"/>
    <cellStyle name="60% - Accent5 6" xfId="55551"/>
    <cellStyle name="60% - Accent5_TRT1" xfId="55096"/>
    <cellStyle name="60% - Accent6" xfId="78"/>
    <cellStyle name="60% - Accent6 2" xfId="597"/>
    <cellStyle name="60% - Accent6 2 2" xfId="55554"/>
    <cellStyle name="60% - Accent6 3" xfId="1365"/>
    <cellStyle name="60% - Accent6 4" xfId="53797"/>
    <cellStyle name="60% - Accent6 5" xfId="54393"/>
    <cellStyle name="60% - Accent6 6" xfId="55553"/>
    <cellStyle name="60% - Accent6_TRT1" xfId="55097"/>
    <cellStyle name="60% - Ênfase1 2" xfId="79"/>
    <cellStyle name="60% - Ênfase1 2 2" xfId="80"/>
    <cellStyle name="60% - Ênfase1 2 2 2" xfId="595"/>
    <cellStyle name="60% - Ênfase1 2 2 2 2" xfId="55497"/>
    <cellStyle name="60% - Ênfase1 2 2 3" xfId="1367"/>
    <cellStyle name="60% - Ênfase1 2 2 4" xfId="53799"/>
    <cellStyle name="60% - Ênfase1 2 2 5" xfId="54396"/>
    <cellStyle name="60% - Ênfase1 2 2 6" xfId="55496"/>
    <cellStyle name="60% - Ênfase1 2 2_TRT1" xfId="55098"/>
    <cellStyle name="60% - Ênfase1 2 3" xfId="596"/>
    <cellStyle name="60% - Ênfase1 2 3 2" xfId="7045"/>
    <cellStyle name="60% - Ênfase1 2 3 3" xfId="55498"/>
    <cellStyle name="60% - Ênfase1 2 4" xfId="1366"/>
    <cellStyle name="60% - Ênfase1 2 5" xfId="53798"/>
    <cellStyle name="60% - Ênfase1 2 6" xfId="54395"/>
    <cellStyle name="60% - Ênfase1 2 7" xfId="55495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2 3" xfId="55500"/>
    <cellStyle name="60% - Ênfase1 3 3" xfId="1368"/>
    <cellStyle name="60% - Ênfase1 3 4" xfId="53800"/>
    <cellStyle name="60% - Ênfase1 3 5" xfId="54397"/>
    <cellStyle name="60% - Ênfase1 3 6" xfId="55499"/>
    <cellStyle name="60% - Ênfase1 3_TRT1" xfId="55099"/>
    <cellStyle name="60% - Ênfase1 4" xfId="83"/>
    <cellStyle name="60% - Ênfase1 4 2" xfId="593"/>
    <cellStyle name="60% - Ênfase1 4 2 2" xfId="55502"/>
    <cellStyle name="60% - Ênfase1 4 3" xfId="1369"/>
    <cellStyle name="60% - Ênfase1 4 4" xfId="53801"/>
    <cellStyle name="60% - Ênfase1 4 5" xfId="54398"/>
    <cellStyle name="60% - Ênfase1 4 6" xfId="55501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2 2" xfId="55505"/>
    <cellStyle name="60% - Ênfase2 2 2 3" xfId="1371"/>
    <cellStyle name="60% - Ênfase2 2 2 4" xfId="53803"/>
    <cellStyle name="60% - Ênfase2 2 2 5" xfId="54400"/>
    <cellStyle name="60% - Ênfase2 2 2 6" xfId="55504"/>
    <cellStyle name="60% - Ênfase2 2 2_TRT1" xfId="55101"/>
    <cellStyle name="60% - Ênfase2 2 3" xfId="592"/>
    <cellStyle name="60% - Ênfase2 2 3 2" xfId="7047"/>
    <cellStyle name="60% - Ênfase2 2 3 3" xfId="55506"/>
    <cellStyle name="60% - Ênfase2 2 4" xfId="1370"/>
    <cellStyle name="60% - Ênfase2 2 5" xfId="53802"/>
    <cellStyle name="60% - Ênfase2 2 6" xfId="54399"/>
    <cellStyle name="60% - Ênfase2 2 7" xfId="55503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2 3" xfId="55508"/>
    <cellStyle name="60% - Ênfase2 3 3" xfId="1372"/>
    <cellStyle name="60% - Ênfase2 3 4" xfId="53804"/>
    <cellStyle name="60% - Ênfase2 3 5" xfId="54401"/>
    <cellStyle name="60% - Ênfase2 3 6" xfId="55507"/>
    <cellStyle name="60% - Ênfase2 3_TRT1" xfId="55102"/>
    <cellStyle name="60% - Ênfase2 4" xfId="88"/>
    <cellStyle name="60% - Ênfase2 4 2" xfId="589"/>
    <cellStyle name="60% - Ênfase2 4 2 2" xfId="55510"/>
    <cellStyle name="60% - Ênfase2 4 3" xfId="1373"/>
    <cellStyle name="60% - Ênfase2 4 4" xfId="53805"/>
    <cellStyle name="60% - Ênfase2 4 5" xfId="54402"/>
    <cellStyle name="60% - Ênfase2 4 6" xfId="55509"/>
    <cellStyle name="60% - Ênfase2 4_TRT1" xfId="551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49"/>
    <cellStyle name="60% - Ênfase3 2 2 2 3" xfId="55513"/>
    <cellStyle name="60% - Ênfase3 2 2 3" xfId="1375"/>
    <cellStyle name="60% - Ênfase3 2 2 4" xfId="53807"/>
    <cellStyle name="60% - Ênfase3 2 2 5" xfId="54405"/>
    <cellStyle name="60% - Ênfase3 2 2 6" xfId="55512"/>
    <cellStyle name="60% - Ênfase3 2 2_TRT1" xfId="55104"/>
    <cellStyle name="60% - Ênfase3 2 3" xfId="588"/>
    <cellStyle name="60% - Ênfase3 2 3 2" xfId="7050"/>
    <cellStyle name="60% - Ênfase3 2 3 3" xfId="55514"/>
    <cellStyle name="60% - Ênfase3 2 4" xfId="1374"/>
    <cellStyle name="60% - Ênfase3 2 5" xfId="53806"/>
    <cellStyle name="60% - Ênfase3 2 6" xfId="54404"/>
    <cellStyle name="60% - Ênfase3 2 7" xfId="55511"/>
    <cellStyle name="60% - Ênfase3 2_05_Impactos_Demais PLs_2013_Dados CNJ de jul-12" xfId="91"/>
    <cellStyle name="60% - Ênfase3 3" xfId="92"/>
    <cellStyle name="60% - Ênfase3 3 2" xfId="586"/>
    <cellStyle name="60% - Ênfase3 3 2 2" xfId="55516"/>
    <cellStyle name="60% - Ênfase3 3 3" xfId="1376"/>
    <cellStyle name="60% - Ênfase3 3 4" xfId="53808"/>
    <cellStyle name="60% - Ênfase3 3 5" xfId="54406"/>
    <cellStyle name="60% - Ênfase3 3 6" xfId="55515"/>
    <cellStyle name="60% - Ênfase3 3_TRT1" xfId="55105"/>
    <cellStyle name="60% - Ênfase3 4" xfId="93"/>
    <cellStyle name="60% - Ênfase3 4 2" xfId="585"/>
    <cellStyle name="60% - Ênfase3 4 2 2" xfId="55518"/>
    <cellStyle name="60% - Ênfase3 4 3" xfId="1377"/>
    <cellStyle name="60% - Ênfase3 4 4" xfId="53809"/>
    <cellStyle name="60% - Ênfase3 4 5" xfId="54407"/>
    <cellStyle name="60% - Ênfase3 4 6" xfId="55517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2" xfId="94"/>
    <cellStyle name="60% - Ênfase4 2 2" xfId="95"/>
    <cellStyle name="60% - Ênfase4 2 2 2" xfId="583"/>
    <cellStyle name="60% - Ênfase4 2 2 2 2" xfId="7051"/>
    <cellStyle name="60% - Ênfase4 2 2 2 3" xfId="55521"/>
    <cellStyle name="60% - Ênfase4 2 2 3" xfId="1379"/>
    <cellStyle name="60% - Ênfase4 2 2 4" xfId="53811"/>
    <cellStyle name="60% - Ênfase4 2 2 5" xfId="54410"/>
    <cellStyle name="60% - Ênfase4 2 2 6" xfId="55520"/>
    <cellStyle name="60% - Ênfase4 2 2_TRT1" xfId="55107"/>
    <cellStyle name="60% - Ênfase4 2 3" xfId="584"/>
    <cellStyle name="60% - Ênfase4 2 3 2" xfId="7052"/>
    <cellStyle name="60% - Ênfase4 2 3 3" xfId="55522"/>
    <cellStyle name="60% - Ênfase4 2 4" xfId="1378"/>
    <cellStyle name="60% - Ênfase4 2 5" xfId="53810"/>
    <cellStyle name="60% - Ênfase4 2 6" xfId="54409"/>
    <cellStyle name="60% - Ênfase4 2 7" xfId="55519"/>
    <cellStyle name="60% - Ênfase4 2_05_Impactos_Demais PLs_2013_Dados CNJ de jul-12" xfId="96"/>
    <cellStyle name="60% - Ênfase4 3" xfId="97"/>
    <cellStyle name="60% - Ênfase4 3 2" xfId="582"/>
    <cellStyle name="60% - Ênfase4 3 2 2" xfId="55524"/>
    <cellStyle name="60% - Ênfase4 3 3" xfId="1380"/>
    <cellStyle name="60% - Ênfase4 3 4" xfId="53812"/>
    <cellStyle name="60% - Ênfase4 3 5" xfId="54411"/>
    <cellStyle name="60% - Ênfase4 3 6" xfId="55523"/>
    <cellStyle name="60% - Ênfase4 3_TRT1" xfId="55108"/>
    <cellStyle name="60% - Ênfase4 4" xfId="98"/>
    <cellStyle name="60% - Ênfase4 4 2" xfId="581"/>
    <cellStyle name="60% - Ênfase4 4 2 2" xfId="55526"/>
    <cellStyle name="60% - Ênfase4 4 3" xfId="1381"/>
    <cellStyle name="60% - Ênfase4 4 4" xfId="53813"/>
    <cellStyle name="60% - Ênfase4 4 5" xfId="54412"/>
    <cellStyle name="60% - Ênfase4 4 6" xfId="55525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2 2" xfId="55529"/>
    <cellStyle name="60% - Ênfase5 2 2 3" xfId="1383"/>
    <cellStyle name="60% - Ênfase5 2 2 4" xfId="53815"/>
    <cellStyle name="60% - Ênfase5 2 2 5" xfId="54414"/>
    <cellStyle name="60% - Ênfase5 2 2 6" xfId="55528"/>
    <cellStyle name="60% - Ênfase5 2 2_TRT1" xfId="55110"/>
    <cellStyle name="60% - Ênfase5 2 3" xfId="580"/>
    <cellStyle name="60% - Ênfase5 2 3 2" xfId="7053"/>
    <cellStyle name="60% - Ênfase5 2 3 3" xfId="55530"/>
    <cellStyle name="60% - Ênfase5 2 4" xfId="1382"/>
    <cellStyle name="60% - Ênfase5 2 5" xfId="53814"/>
    <cellStyle name="60% - Ênfase5 2 6" xfId="54413"/>
    <cellStyle name="60% - Ênfase5 2 7" xfId="55527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2 3" xfId="55532"/>
    <cellStyle name="60% - Ênfase5 3 3" xfId="1384"/>
    <cellStyle name="60% - Ênfase5 3 4" xfId="53816"/>
    <cellStyle name="60% - Ênfase5 3 5" xfId="54415"/>
    <cellStyle name="60% - Ênfase5 3 6" xfId="55531"/>
    <cellStyle name="60% - Ênfase5 3_TRT1" xfId="55111"/>
    <cellStyle name="60% - Ênfase5 4" xfId="103"/>
    <cellStyle name="60% - Ênfase5 4 2" xfId="579"/>
    <cellStyle name="60% - Ênfase5 4 2 2" xfId="55534"/>
    <cellStyle name="60% - Ênfase5 4 3" xfId="1385"/>
    <cellStyle name="60% - Ênfase5 4 4" xfId="53817"/>
    <cellStyle name="60% - Ênfase5 4 5" xfId="54416"/>
    <cellStyle name="60% - Ênfase5 4 6" xfId="55533"/>
    <cellStyle name="60% - Ênfase5 4_TRT1" xfId="55112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5"/>
    <cellStyle name="60% - Ênfase6 2 2 2 3" xfId="55537"/>
    <cellStyle name="60% - Ênfase6 2 2 3" xfId="1387"/>
    <cellStyle name="60% - Ênfase6 2 2 4" xfId="53819"/>
    <cellStyle name="60% - Ênfase6 2 2 5" xfId="54419"/>
    <cellStyle name="60% - Ênfase6 2 2 6" xfId="55536"/>
    <cellStyle name="60% - Ênfase6 2 2_TRT1" xfId="55113"/>
    <cellStyle name="60% - Ênfase6 2 3" xfId="578"/>
    <cellStyle name="60% - Ênfase6 2 3 2" xfId="7056"/>
    <cellStyle name="60% - Ênfase6 2 3 3" xfId="55538"/>
    <cellStyle name="60% - Ênfase6 2 4" xfId="1386"/>
    <cellStyle name="60% - Ênfase6 2 5" xfId="53818"/>
    <cellStyle name="60% - Ênfase6 2 6" xfId="54418"/>
    <cellStyle name="60% - Ênfase6 2 7" xfId="55535"/>
    <cellStyle name="60% - Ênfase6 2_05_Impactos_Demais PLs_2013_Dados CNJ de jul-12" xfId="106"/>
    <cellStyle name="60% - Ênfase6 3" xfId="107"/>
    <cellStyle name="60% - Ênfase6 3 2" xfId="392"/>
    <cellStyle name="60% - Ênfase6 3 2 2" xfId="55540"/>
    <cellStyle name="60% - Ênfase6 3 3" xfId="1388"/>
    <cellStyle name="60% - Ênfase6 3 4" xfId="53820"/>
    <cellStyle name="60% - Ênfase6 3 5" xfId="54420"/>
    <cellStyle name="60% - Ênfase6 3 6" xfId="55539"/>
    <cellStyle name="60% - Ênfase6 3_TRT1" xfId="55114"/>
    <cellStyle name="60% - Ênfase6 4" xfId="108"/>
    <cellStyle name="60% - Ênfase6 4 2" xfId="577"/>
    <cellStyle name="60% - Ênfase6 4 2 2" xfId="55542"/>
    <cellStyle name="60% - Ênfase6 4 3" xfId="1389"/>
    <cellStyle name="60% - Ênfase6 4 4" xfId="53821"/>
    <cellStyle name="60% - Ênfase6 4 5" xfId="54421"/>
    <cellStyle name="60% - Ênfase6 4 6" xfId="55541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2" xfId="1041"/>
    <cellStyle name="Accent 2 1" xfId="1042"/>
    <cellStyle name="Accent 2 1 2" xfId="54693"/>
    <cellStyle name="Accent 2 2" xfId="54694"/>
    <cellStyle name="Accent 3" xfId="1043"/>
    <cellStyle name="Accent 3 1" xfId="1044"/>
    <cellStyle name="Accent 3 1 2" xfId="54695"/>
    <cellStyle name="Accent 3 2" xfId="54696"/>
    <cellStyle name="Accent 4" xfId="1045"/>
    <cellStyle name="Accent 4 2" xfId="54697"/>
    <cellStyle name="Accent 5" xfId="54698"/>
    <cellStyle name="Accent1" xfId="109"/>
    <cellStyle name="Accent1 2" xfId="576"/>
    <cellStyle name="Accent1 2 2" xfId="55556"/>
    <cellStyle name="Accent1 3" xfId="1390"/>
    <cellStyle name="Accent1 4" xfId="53822"/>
    <cellStyle name="Accent1 5" xfId="54422"/>
    <cellStyle name="Accent1 6" xfId="55555"/>
    <cellStyle name="Accent1_TRT1" xfId="55116"/>
    <cellStyle name="Accent2" xfId="110"/>
    <cellStyle name="Accent2 2" xfId="575"/>
    <cellStyle name="Accent2 2 2" xfId="55558"/>
    <cellStyle name="Accent2 3" xfId="1391"/>
    <cellStyle name="Accent2 4" xfId="53823"/>
    <cellStyle name="Accent2 5" xfId="54423"/>
    <cellStyle name="Accent2 6" xfId="55557"/>
    <cellStyle name="Accent2_TRT1" xfId="55117"/>
    <cellStyle name="Accent3" xfId="111"/>
    <cellStyle name="Accent3 2" xfId="710"/>
    <cellStyle name="Accent3 2 2" xfId="55560"/>
    <cellStyle name="Accent3 3" xfId="1392"/>
    <cellStyle name="Accent3 4" xfId="53824"/>
    <cellStyle name="Accent3 5" xfId="54424"/>
    <cellStyle name="Accent3 6" xfId="55559"/>
    <cellStyle name="Accent3_TRT1" xfId="55118"/>
    <cellStyle name="Accent4" xfId="112"/>
    <cellStyle name="Accent4 2" xfId="574"/>
    <cellStyle name="Accent4 2 2" xfId="55562"/>
    <cellStyle name="Accent4 3" xfId="1393"/>
    <cellStyle name="Accent4 4" xfId="53825"/>
    <cellStyle name="Accent4 5" xfId="54425"/>
    <cellStyle name="Accent4 6" xfId="55561"/>
    <cellStyle name="Accent4_TRT1" xfId="55119"/>
    <cellStyle name="Accent5" xfId="113"/>
    <cellStyle name="Accent5 2" xfId="573"/>
    <cellStyle name="Accent5 2 2" xfId="55564"/>
    <cellStyle name="Accent5 3" xfId="1394"/>
    <cellStyle name="Accent5 4" xfId="53826"/>
    <cellStyle name="Accent5 5" xfId="54426"/>
    <cellStyle name="Accent5 6" xfId="55563"/>
    <cellStyle name="Accent5_TRT1" xfId="55120"/>
    <cellStyle name="Accent6" xfId="114"/>
    <cellStyle name="Accent6 2" xfId="572"/>
    <cellStyle name="Accent6 2 2" xfId="55566"/>
    <cellStyle name="Accent6 3" xfId="1395"/>
    <cellStyle name="Accent6 4" xfId="53827"/>
    <cellStyle name="Accent6 5" xfId="54427"/>
    <cellStyle name="Accent6 6" xfId="55565"/>
    <cellStyle name="Accent6_TRT1" xfId="55121"/>
    <cellStyle name="b0let" xfId="115"/>
    <cellStyle name="b0let 2" xfId="571"/>
    <cellStyle name="b0let 2 2" xfId="54179"/>
    <cellStyle name="b0let 2 3" xfId="55568"/>
    <cellStyle name="b0let 2_TRT7" xfId="54920"/>
    <cellStyle name="b0let 3" xfId="53828"/>
    <cellStyle name="b0let 4" xfId="55567"/>
    <cellStyle name="b0let 5" xfId="56028"/>
    <cellStyle name="b0let 6" xfId="56039"/>
    <cellStyle name="b0let_TRT1" xfId="55122"/>
    <cellStyle name="Bad" xfId="116"/>
    <cellStyle name="Bad 1" xfId="1047"/>
    <cellStyle name="Bad 1 2" xfId="1396"/>
    <cellStyle name="Bad 1 2 2" xfId="55570"/>
    <cellStyle name="Bad 1 3" xfId="1577"/>
    <cellStyle name="Bad 1 4" xfId="53829"/>
    <cellStyle name="Bad 1 5" xfId="54699"/>
    <cellStyle name="Bad 1 6" xfId="5556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_TRT15" xfId="55291"/>
    <cellStyle name="Bol-Data" xfId="117"/>
    <cellStyle name="Bol-Data 2" xfId="569"/>
    <cellStyle name="Bol-Data 2 2" xfId="54180"/>
    <cellStyle name="Bol-Data 2 3" xfId="55572"/>
    <cellStyle name="Bol-Data 2_TRT7" xfId="54921"/>
    <cellStyle name="Bol-Data 3" xfId="55571"/>
    <cellStyle name="Bol-Data_TRT18" xfId="55299"/>
    <cellStyle name="bolet" xfId="118"/>
    <cellStyle name="bolet 2" xfId="568"/>
    <cellStyle name="bolet 2 2" xfId="54181"/>
    <cellStyle name="bolet 2 3" xfId="55574"/>
    <cellStyle name="bolet 2_TRT7" xfId="54922"/>
    <cellStyle name="bolet 3" xfId="55573"/>
    <cellStyle name="bolet_TRT18" xfId="55300"/>
    <cellStyle name="Boletim" xfId="119"/>
    <cellStyle name="Boletim 2" xfId="567"/>
    <cellStyle name="Boletim 2 2" xfId="54182"/>
    <cellStyle name="Boletim 2 3" xfId="55576"/>
    <cellStyle name="Boletim 2_TRT7" xfId="54923"/>
    <cellStyle name="Boletim 3" xfId="55575"/>
    <cellStyle name="Boletim_TRT18" xfId="55301"/>
    <cellStyle name="Bom 2" xfId="120"/>
    <cellStyle name="Bom 2 2" xfId="121"/>
    <cellStyle name="Bom 2 2 2" xfId="565"/>
    <cellStyle name="Bom 2 2 2 2" xfId="55579"/>
    <cellStyle name="Bom 2 2 3" xfId="1398"/>
    <cellStyle name="Bom 2 2 4" xfId="53831"/>
    <cellStyle name="Bom 2 2 5" xfId="54430"/>
    <cellStyle name="Bom 2 2 6" xfId="55578"/>
    <cellStyle name="Bom 2 2_TRT1" xfId="55124"/>
    <cellStyle name="Bom 2 3" xfId="566"/>
    <cellStyle name="Bom 2 3 2" xfId="7057"/>
    <cellStyle name="Bom 2 3 3" xfId="55580"/>
    <cellStyle name="Bom 2 4" xfId="1397"/>
    <cellStyle name="Bom 2 5" xfId="53830"/>
    <cellStyle name="Bom 2 6" xfId="54429"/>
    <cellStyle name="Bom 2 7" xfId="55577"/>
    <cellStyle name="Bom 2_05_Impactos_Demais PLs_2013_Dados CNJ de jul-12" xfId="122"/>
    <cellStyle name="Bom 3" xfId="123"/>
    <cellStyle name="Bom 3 2" xfId="564"/>
    <cellStyle name="Bom 3 2 2" xfId="7058"/>
    <cellStyle name="Bom 3 2 3" xfId="55582"/>
    <cellStyle name="Bom 3 3" xfId="1399"/>
    <cellStyle name="Bom 3 4" xfId="53832"/>
    <cellStyle name="Bom 3 5" xfId="54431"/>
    <cellStyle name="Bom 3 6" xfId="55581"/>
    <cellStyle name="Bom 3_TRT1" xfId="55125"/>
    <cellStyle name="Bom 4" xfId="124"/>
    <cellStyle name="Bom 4 2" xfId="563"/>
    <cellStyle name="Bom 4 2 2" xfId="55584"/>
    <cellStyle name="Bom 4 3" xfId="1400"/>
    <cellStyle name="Bom 4 4" xfId="53833"/>
    <cellStyle name="Bom 4 5" xfId="54432"/>
    <cellStyle name="Bom 4 6" xfId="55583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2 3" xfId="55614"/>
    <cellStyle name="Cabe‡alho 1 3" xfId="905"/>
    <cellStyle name="Cabe‡alho 1 4" xfId="53836"/>
    <cellStyle name="Cabe‡alho 1 5" xfId="55613"/>
    <cellStyle name="Cabe‡alho 1_TRT1" xfId="55127"/>
    <cellStyle name="Cabe‡alho 2" xfId="126"/>
    <cellStyle name="Cabe‡alho 2 2" xfId="561"/>
    <cellStyle name="Cabe‡alho 2 2 2" xfId="54186"/>
    <cellStyle name="Cabe‡alho 2 2 3" xfId="55616"/>
    <cellStyle name="Cabe‡alho 2 3" xfId="839"/>
    <cellStyle name="Cabe‡alho 2 4" xfId="53837"/>
    <cellStyle name="Cabe‡alho 2 5" xfId="55615"/>
    <cellStyle name="Cabe‡alho 2_TRT1" xfId="55128"/>
    <cellStyle name="Cabeçalho 1" xfId="127"/>
    <cellStyle name="Cabeçalho 1 2" xfId="560"/>
    <cellStyle name="Cabeçalho 1 2 2" xfId="54183"/>
    <cellStyle name="Cabeçalho 1 2 3" xfId="55610"/>
    <cellStyle name="Cabeçalho 1 3" xfId="904"/>
    <cellStyle name="Cabeçalho 1 4" xfId="53834"/>
    <cellStyle name="Cabeçalho 1 5" xfId="55609"/>
    <cellStyle name="Cabeçalho 1_TRT1" xfId="55129"/>
    <cellStyle name="Cabeçalho 2" xfId="128"/>
    <cellStyle name="Cabeçalho 2 2" xfId="559"/>
    <cellStyle name="Cabeçalho 2 2 2" xfId="54184"/>
    <cellStyle name="Cabeçalho 2 2 3" xfId="55612"/>
    <cellStyle name="Cabeçalho 2 3" xfId="859"/>
    <cellStyle name="Cabeçalho 2 4" xfId="53835"/>
    <cellStyle name="Cabeçalho 2 5" xfId="55611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 6" xfId="55618"/>
    <cellStyle name="Calculation 2_TRT7" xfId="54924"/>
    <cellStyle name="Calculation 20" xfId="54433"/>
    <cellStyle name="Calculation 21" xfId="54684"/>
    <cellStyle name="Calculation 22" xfId="54821"/>
    <cellStyle name="Calculation 23" xfId="55617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 6" xfId="55587"/>
    <cellStyle name="Cálculo 2 2 2_TRT7" xfId="54926"/>
    <cellStyle name="Cálculo 2 2 20" xfId="54436"/>
    <cellStyle name="Cálculo 2 2 21" xfId="54682"/>
    <cellStyle name="Cálculo 2 2 22" xfId="54823"/>
    <cellStyle name="Cálculo 2 2 23" xfId="55586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585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 7" xfId="55588"/>
    <cellStyle name="Cálculo 2 3_TRT7" xfId="54928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 7" xfId="55590"/>
    <cellStyle name="Cálculo 3 2_TRT7" xfId="54930"/>
    <cellStyle name="Cálculo 3 20" xfId="54437"/>
    <cellStyle name="Cálculo 3 21" xfId="54681"/>
    <cellStyle name="Cálculo 3 22" xfId="54824"/>
    <cellStyle name="Cálculo 3 23" xfId="55589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 6" xfId="55592"/>
    <cellStyle name="Cálculo 4 2_TRT7" xfId="54932"/>
    <cellStyle name="Cálculo 4 20" xfId="54438"/>
    <cellStyle name="Cálculo 4 21" xfId="54680"/>
    <cellStyle name="Cálculo 4 22" xfId="54825"/>
    <cellStyle name="Cálculo 4 23" xfId="55591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 3" xfId="55620"/>
    <cellStyle name="Capítulo 2_TRT7" xfId="54934"/>
    <cellStyle name="Capítulo 3" xfId="862"/>
    <cellStyle name="Capítulo 4" xfId="55619"/>
    <cellStyle name="Capítulo_TRT18" xfId="55302"/>
    <cellStyle name="Célula de Verificação 2" xfId="136"/>
    <cellStyle name="Célula de Verificação 2 10" xfId="55593"/>
    <cellStyle name="Célula de Verificação 2 2" xfId="137"/>
    <cellStyle name="Célula de Verificação 2 2 2" xfId="551"/>
    <cellStyle name="Célula de Verificação 2 2 2 2" xfId="55595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 9" xfId="55594"/>
    <cellStyle name="Célula de Verificação 2 2_TRT1" xfId="55135"/>
    <cellStyle name="Célula de Verificação 2 3" xfId="552"/>
    <cellStyle name="Célula de Verificação 2 3 2" xfId="7061"/>
    <cellStyle name="Célula de Verificação 2 3 3" xfId="55596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2 3" xfId="55598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 9" xfId="55597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2 3" xfId="55600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 9" xfId="55599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Vinculada 2" xfId="141"/>
    <cellStyle name="Célula Vinculada 2 2" xfId="142"/>
    <cellStyle name="Célula Vinculada 2 2 2" xfId="547"/>
    <cellStyle name="Célula Vinculada 2 2 2 2" xfId="55603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 8" xfId="55602"/>
    <cellStyle name="Célula Vinculada 2 2_TRT1" xfId="55138"/>
    <cellStyle name="Célula Vinculada 2 3" xfId="548"/>
    <cellStyle name="Célula Vinculada 2 3 2" xfId="7068"/>
    <cellStyle name="Célula Vinculada 2 3 3" xfId="55604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 9" xfId="55601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2 3" xfId="55606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 8" xfId="55605"/>
    <cellStyle name="Célula Vinculada 3_TRT1" xfId="55139"/>
    <cellStyle name="Célula Vinculada 4" xfId="145"/>
    <cellStyle name="Célula Vinculada 4 2" xfId="545"/>
    <cellStyle name="Célula Vinculada 4 2 2" xfId="55608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 8" xfId="55607"/>
    <cellStyle name="Célula Vinculada 4_TRT1" xfId="55140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2 2" xfId="55622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 9" xfId="55621"/>
    <cellStyle name="Check Cell_TRT1" xfId="55141"/>
    <cellStyle name="Comma" xfId="147"/>
    <cellStyle name="Comma [0]_Auxiliar" xfId="148"/>
    <cellStyle name="Comma 10" xfId="54448"/>
    <cellStyle name="Comma 10 2" xfId="55624"/>
    <cellStyle name="Comma 11" xfId="54604"/>
    <cellStyle name="Comma 11 2" xfId="55625"/>
    <cellStyle name="Comma 12" xfId="54638"/>
    <cellStyle name="Comma 13" xfId="54856"/>
    <cellStyle name="Comma 14" xfId="54879"/>
    <cellStyle name="Comma 15" xfId="54888"/>
    <cellStyle name="Comma 16" xfId="55623"/>
    <cellStyle name="Comma 17" xfId="56029"/>
    <cellStyle name="Comma 18" xfId="56035"/>
    <cellStyle name="Comma 2" xfId="149"/>
    <cellStyle name="Comma 2 2" xfId="542"/>
    <cellStyle name="Comma 2 2 2" xfId="54191"/>
    <cellStyle name="Comma 2 2 3" xfId="54750"/>
    <cellStyle name="Comma 2 2 4" xfId="55627"/>
    <cellStyle name="Comma 2 2_TRT7" xfId="54935"/>
    <cellStyle name="Comma 2 3" xfId="829"/>
    <cellStyle name="Comma 2 4" xfId="1403"/>
    <cellStyle name="Comma 2 5" xfId="54449"/>
    <cellStyle name="Comma 2 6" xfId="55626"/>
    <cellStyle name="Comma 2 7" xfId="56030"/>
    <cellStyle name="Comma 2 8" xfId="56033"/>
    <cellStyle name="Comma 2_TRT1" xfId="55142"/>
    <cellStyle name="Comma 3" xfId="150"/>
    <cellStyle name="Comma 3 2" xfId="541"/>
    <cellStyle name="Comma 3 2 2" xfId="54192"/>
    <cellStyle name="Comma 3 2 3" xfId="54751"/>
    <cellStyle name="Comma 3 2 4" xfId="55629"/>
    <cellStyle name="Comma 3 2_TRT7" xfId="54936"/>
    <cellStyle name="Comma 3 3" xfId="828"/>
    <cellStyle name="Comma 3 4" xfId="1404"/>
    <cellStyle name="Comma 3 5" xfId="54450"/>
    <cellStyle name="Comma 3 6" xfId="55628"/>
    <cellStyle name="Comma 3 7" xfId="56031"/>
    <cellStyle name="Comma 3 8" xfId="56032"/>
    <cellStyle name="Comma 3_TRT1" xfId="55143"/>
    <cellStyle name="Comma 4" xfId="543"/>
    <cellStyle name="Comma 4 2" xfId="54190"/>
    <cellStyle name="Comma 4 3" xfId="55630"/>
    <cellStyle name="Comma 5" xfId="845"/>
    <cellStyle name="Comma 5 2" xfId="55631"/>
    <cellStyle name="Comma 6" xfId="847"/>
    <cellStyle name="Comma 6 2" xfId="55632"/>
    <cellStyle name="Comma 7" xfId="830"/>
    <cellStyle name="Comma 7 2" xfId="55633"/>
    <cellStyle name="Comma 8" xfId="53840"/>
    <cellStyle name="Comma 8 2" xfId="55634"/>
    <cellStyle name="Comma 9" xfId="54014"/>
    <cellStyle name="Comma 9 2" xfId="55635"/>
    <cellStyle name="Comma_Agenda" xfId="151"/>
    <cellStyle name="Comma0" xfId="152"/>
    <cellStyle name="Comma0 2" xfId="540"/>
    <cellStyle name="Comma0 2 2" xfId="54193"/>
    <cellStyle name="Comma0 2 3" xfId="55637"/>
    <cellStyle name="Comma0 3" xfId="827"/>
    <cellStyle name="Comma0 4" xfId="53841"/>
    <cellStyle name="Comma0 5" xfId="55636"/>
    <cellStyle name="Comma0_TRT1" xfId="55144"/>
    <cellStyle name="Currency [0]_Auxiliar" xfId="153"/>
    <cellStyle name="Currency_Auxiliar" xfId="154"/>
    <cellStyle name="Currency0" xfId="155"/>
    <cellStyle name="Currency0 2" xfId="539"/>
    <cellStyle name="Currency0 2 2" xfId="54194"/>
    <cellStyle name="Currency0 2 3" xfId="55639"/>
    <cellStyle name="Currency0 2_TRT7" xfId="54937"/>
    <cellStyle name="Currency0 3" xfId="53842"/>
    <cellStyle name="Currency0 4" xfId="55638"/>
    <cellStyle name="Currency0_TRT1" xfId="55145"/>
    <cellStyle name="Data" xfId="156"/>
    <cellStyle name="Data 2" xfId="538"/>
    <cellStyle name="Data 2 2" xfId="54203"/>
    <cellStyle name="Data 2 3" xfId="55641"/>
    <cellStyle name="Data 3" xfId="826"/>
    <cellStyle name="Data 4" xfId="53855"/>
    <cellStyle name="Data 5" xfId="55640"/>
    <cellStyle name="Data_TRT1" xfId="55146"/>
    <cellStyle name="Date" xfId="157"/>
    <cellStyle name="Date 2" xfId="537"/>
    <cellStyle name="Date 2 2" xfId="54204"/>
    <cellStyle name="Date 2 3" xfId="55643"/>
    <cellStyle name="Date 3" xfId="825"/>
    <cellStyle name="Date 4" xfId="53856"/>
    <cellStyle name="Date 5" xfId="55642"/>
    <cellStyle name="Date_TRT1" xfId="55147"/>
    <cellStyle name="Decimal 0, derecha" xfId="158"/>
    <cellStyle name="Decimal 0, derecha 2" xfId="536"/>
    <cellStyle name="Decimal 0, derecha 2 2" xfId="54205"/>
    <cellStyle name="Decimal 0, derecha 2 3" xfId="55645"/>
    <cellStyle name="Decimal 0, derecha 3" xfId="53857"/>
    <cellStyle name="Decimal 0, derecha 4" xfId="55644"/>
    <cellStyle name="Decimal 0, derecha_TRT1" xfId="55148"/>
    <cellStyle name="Decimal 2, derecha" xfId="159"/>
    <cellStyle name="Decimal 2, derecha 2" xfId="535"/>
    <cellStyle name="Decimal 2, derecha 2 2" xfId="54206"/>
    <cellStyle name="Decimal 2, derecha 2 3" xfId="55647"/>
    <cellStyle name="Decimal 2, derecha 2_TRT7" xfId="54938"/>
    <cellStyle name="Decimal 2, derecha 3" xfId="53858"/>
    <cellStyle name="Decimal 2, derecha 4" xfId="55646"/>
    <cellStyle name="Decimal 2, derecha_TRT1" xfId="55149"/>
    <cellStyle name="Ênfase1 2" xfId="160"/>
    <cellStyle name="Ênfase1 2 2" xfId="161"/>
    <cellStyle name="Ênfase1 2 2 2" xfId="533"/>
    <cellStyle name="Ênfase1 2 2 2 2" xfId="55329"/>
    <cellStyle name="Ênfase1 2 2 3" xfId="1551"/>
    <cellStyle name="Ênfase1 2 2 4" xfId="53991"/>
    <cellStyle name="Ênfase1 2 2 5" xfId="54453"/>
    <cellStyle name="Ênfase1 2 2 6" xfId="55328"/>
    <cellStyle name="Ênfase1 2 2_TRT1" xfId="55150"/>
    <cellStyle name="Ênfase1 2 3" xfId="534"/>
    <cellStyle name="Ênfase1 2 3 2" xfId="7070"/>
    <cellStyle name="Ênfase1 2 3 3" xfId="55330"/>
    <cellStyle name="Ênfase1 2 4" xfId="1550"/>
    <cellStyle name="Ênfase1 2 5" xfId="53990"/>
    <cellStyle name="Ênfase1 2 6" xfId="54452"/>
    <cellStyle name="Ênfase1 2 7" xfId="55327"/>
    <cellStyle name="Ênfase1 2_05_Impactos_Demais PLs_2013_Dados CNJ de jul-12" xfId="162"/>
    <cellStyle name="Ênfase1 3" xfId="163"/>
    <cellStyle name="Ênfase1 3 2" xfId="532"/>
    <cellStyle name="Ênfase1 3 2 2" xfId="7071"/>
    <cellStyle name="Ênfase1 3 2 3" xfId="55332"/>
    <cellStyle name="Ênfase1 3 3" xfId="1552"/>
    <cellStyle name="Ênfase1 3 4" xfId="53992"/>
    <cellStyle name="Ênfase1 3 5" xfId="54454"/>
    <cellStyle name="Ênfase1 3 6" xfId="55331"/>
    <cellStyle name="Ênfase1 3_TRT1" xfId="55151"/>
    <cellStyle name="Ênfase1 4" xfId="164"/>
    <cellStyle name="Ênfase1 4 2" xfId="531"/>
    <cellStyle name="Ênfase1 4 2 2" xfId="55334"/>
    <cellStyle name="Ênfase1 4 3" xfId="1553"/>
    <cellStyle name="Ênfase1 4 4" xfId="53993"/>
    <cellStyle name="Ênfase1 4 5" xfId="54455"/>
    <cellStyle name="Ênfase1 4 6" xfId="55333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2 2" xfId="55337"/>
    <cellStyle name="Ênfase2 2 2 3" xfId="1555"/>
    <cellStyle name="Ênfase2 2 2 4" xfId="53995"/>
    <cellStyle name="Ênfase2 2 2 5" xfId="54457"/>
    <cellStyle name="Ênfase2 2 2 6" xfId="55336"/>
    <cellStyle name="Ênfase2 2 2_TRT1" xfId="55153"/>
    <cellStyle name="Ênfase2 2 3" xfId="530"/>
    <cellStyle name="Ênfase2 2 3 2" xfId="7072"/>
    <cellStyle name="Ênfase2 2 3 3" xfId="55338"/>
    <cellStyle name="Ênfase2 2 4" xfId="1554"/>
    <cellStyle name="Ênfase2 2 5" xfId="53994"/>
    <cellStyle name="Ênfase2 2 6" xfId="54456"/>
    <cellStyle name="Ênfase2 2 7" xfId="55335"/>
    <cellStyle name="Ênfase2 2_05_Impactos_Demais PLs_2013_Dados CNJ de jul-12" xfId="167"/>
    <cellStyle name="Ênfase2 3" xfId="168"/>
    <cellStyle name="Ênfase2 3 2" xfId="528"/>
    <cellStyle name="Ênfase2 3 2 2" xfId="7073"/>
    <cellStyle name="Ênfase2 3 2 3" xfId="55340"/>
    <cellStyle name="Ênfase2 3 3" xfId="1556"/>
    <cellStyle name="Ênfase2 3 4" xfId="53996"/>
    <cellStyle name="Ênfase2 3 5" xfId="54458"/>
    <cellStyle name="Ênfase2 3 6" xfId="55339"/>
    <cellStyle name="Ênfase2 3_TRT1" xfId="55154"/>
    <cellStyle name="Ênfase2 4" xfId="169"/>
    <cellStyle name="Ênfase2 4 2" xfId="527"/>
    <cellStyle name="Ênfase2 4 2 2" xfId="55342"/>
    <cellStyle name="Ênfase2 4 3" xfId="1557"/>
    <cellStyle name="Ênfase2 4 4" xfId="53997"/>
    <cellStyle name="Ênfase2 4 5" xfId="54459"/>
    <cellStyle name="Ênfase2 4 6" xfId="55341"/>
    <cellStyle name="Ênfase2 4_TRT1" xfId="55155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2 2" xfId="55345"/>
    <cellStyle name="Ênfase3 2 2 3" xfId="1559"/>
    <cellStyle name="Ênfase3 2 2 4" xfId="53999"/>
    <cellStyle name="Ênfase3 2 2 5" xfId="54461"/>
    <cellStyle name="Ênfase3 2 2 6" xfId="55344"/>
    <cellStyle name="Ênfase3 2 2_TRT1" xfId="55156"/>
    <cellStyle name="Ênfase3 2 3" xfId="526"/>
    <cellStyle name="Ênfase3 2 3 2" xfId="7074"/>
    <cellStyle name="Ênfase3 2 3 3" xfId="55346"/>
    <cellStyle name="Ênfase3 2 4" xfId="1558"/>
    <cellStyle name="Ênfase3 2 5" xfId="53998"/>
    <cellStyle name="Ênfase3 2 6" xfId="54460"/>
    <cellStyle name="Ênfase3 2 7" xfId="55343"/>
    <cellStyle name="Ênfase3 2_05_Impactos_Demais PLs_2013_Dados CNJ de jul-12" xfId="172"/>
    <cellStyle name="Ênfase3 3" xfId="173"/>
    <cellStyle name="Ênfase3 3 2" xfId="524"/>
    <cellStyle name="Ênfase3 3 2 2" xfId="7075"/>
    <cellStyle name="Ênfase3 3 2 3" xfId="55348"/>
    <cellStyle name="Ênfase3 3 3" xfId="1560"/>
    <cellStyle name="Ênfase3 3 4" xfId="54000"/>
    <cellStyle name="Ênfase3 3 5" xfId="54462"/>
    <cellStyle name="Ênfase3 3 6" xfId="55347"/>
    <cellStyle name="Ênfase3 3_TRT1" xfId="55157"/>
    <cellStyle name="Ênfase3 4" xfId="174"/>
    <cellStyle name="Ênfase3 4 2" xfId="523"/>
    <cellStyle name="Ênfase3 4 2 2" xfId="55350"/>
    <cellStyle name="Ênfase3 4 3" xfId="1561"/>
    <cellStyle name="Ênfase3 4 4" xfId="54001"/>
    <cellStyle name="Ênfase3 4 5" xfId="54463"/>
    <cellStyle name="Ênfase3 4 6" xfId="55349"/>
    <cellStyle name="Ênfase3 4_TRT1" xfId="55158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2 2" xfId="55353"/>
    <cellStyle name="Ênfase4 2 2 3" xfId="1563"/>
    <cellStyle name="Ênfase4 2 2 4" xfId="54003"/>
    <cellStyle name="Ênfase4 2 2 5" xfId="54466"/>
    <cellStyle name="Ênfase4 2 2 6" xfId="55352"/>
    <cellStyle name="Ênfase4 2 2_TRT1" xfId="55159"/>
    <cellStyle name="Ênfase4 2 3" xfId="522"/>
    <cellStyle name="Ênfase4 2 3 2" xfId="7076"/>
    <cellStyle name="Ênfase4 2 3 3" xfId="55354"/>
    <cellStyle name="Ênfase4 2 4" xfId="1562"/>
    <cellStyle name="Ênfase4 2 5" xfId="54002"/>
    <cellStyle name="Ênfase4 2 6" xfId="54465"/>
    <cellStyle name="Ênfase4 2 7" xfId="55351"/>
    <cellStyle name="Ênfase4 2_05_Impactos_Demais PLs_2013_Dados CNJ de jul-12" xfId="177"/>
    <cellStyle name="Ênfase4 3" xfId="178"/>
    <cellStyle name="Ênfase4 3 2" xfId="520"/>
    <cellStyle name="Ênfase4 3 2 2" xfId="7077"/>
    <cellStyle name="Ênfase4 3 2 3" xfId="55356"/>
    <cellStyle name="Ênfase4 3 3" xfId="1564"/>
    <cellStyle name="Ênfase4 3 4" xfId="54004"/>
    <cellStyle name="Ênfase4 3 5" xfId="54467"/>
    <cellStyle name="Ênfase4 3 6" xfId="55355"/>
    <cellStyle name="Ênfase4 3_TRT1" xfId="55160"/>
    <cellStyle name="Ênfase4 4" xfId="179"/>
    <cellStyle name="Ênfase4 4 2" xfId="519"/>
    <cellStyle name="Ênfase4 4 2 2" xfId="55358"/>
    <cellStyle name="Ênfase4 4 3" xfId="1565"/>
    <cellStyle name="Ênfase4 4 4" xfId="54005"/>
    <cellStyle name="Ênfase4 4 5" xfId="54468"/>
    <cellStyle name="Ênfase4 4 6" xfId="55357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2 2" xfId="55361"/>
    <cellStyle name="Ênfase5 2 2 3" xfId="1567"/>
    <cellStyle name="Ênfase5 2 2 4" xfId="54007"/>
    <cellStyle name="Ênfase5 2 2 5" xfId="54470"/>
    <cellStyle name="Ênfase5 2 2 6" xfId="55360"/>
    <cellStyle name="Ênfase5 2 2_TRT1" xfId="55162"/>
    <cellStyle name="Ênfase5 2 3" xfId="518"/>
    <cellStyle name="Ênfase5 2 3 2" xfId="7078"/>
    <cellStyle name="Ênfase5 2 3 3" xfId="55362"/>
    <cellStyle name="Ênfase5 2 4" xfId="1566"/>
    <cellStyle name="Ênfase5 2 5" xfId="54006"/>
    <cellStyle name="Ênfase5 2 6" xfId="54469"/>
    <cellStyle name="Ênfase5 2 7" xfId="55359"/>
    <cellStyle name="Ênfase5 2_05_Impactos_Demais PLs_2013_Dados CNJ de jul-12" xfId="182"/>
    <cellStyle name="Ênfase5 3" xfId="183"/>
    <cellStyle name="Ênfase5 3 2" xfId="516"/>
    <cellStyle name="Ênfase5 3 2 2" xfId="7079"/>
    <cellStyle name="Ênfase5 3 2 3" xfId="55364"/>
    <cellStyle name="Ênfase5 3 3" xfId="1568"/>
    <cellStyle name="Ênfase5 3 4" xfId="54008"/>
    <cellStyle name="Ênfase5 3 5" xfId="54471"/>
    <cellStyle name="Ênfase5 3 6" xfId="55363"/>
    <cellStyle name="Ênfase5 3_TRT1" xfId="55163"/>
    <cellStyle name="Ênfase5 4" xfId="184"/>
    <cellStyle name="Ênfase5 4 2" xfId="515"/>
    <cellStyle name="Ênfase5 4 2 2" xfId="55366"/>
    <cellStyle name="Ênfase5 4 3" xfId="1569"/>
    <cellStyle name="Ênfase5 4 4" xfId="54009"/>
    <cellStyle name="Ênfase5 4 5" xfId="54472"/>
    <cellStyle name="Ênfase5 4 6" xfId="55365"/>
    <cellStyle name="Ênfase5 4_TRT1" xfId="55164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2 2" xfId="55369"/>
    <cellStyle name="Ênfase6 2 2 3" xfId="1571"/>
    <cellStyle name="Ênfase6 2 2 4" xfId="54011"/>
    <cellStyle name="Ênfase6 2 2 5" xfId="54474"/>
    <cellStyle name="Ênfase6 2 2 6" xfId="55368"/>
    <cellStyle name="Ênfase6 2 2_TRT1" xfId="55165"/>
    <cellStyle name="Ênfase6 2 3" xfId="514"/>
    <cellStyle name="Ênfase6 2 3 2" xfId="7080"/>
    <cellStyle name="Ênfase6 2 3 3" xfId="55370"/>
    <cellStyle name="Ênfase6 2 4" xfId="1570"/>
    <cellStyle name="Ênfase6 2 5" xfId="54010"/>
    <cellStyle name="Ênfase6 2 6" xfId="54473"/>
    <cellStyle name="Ênfase6 2 7" xfId="55367"/>
    <cellStyle name="Ênfase6 2_05_Impactos_Demais PLs_2013_Dados CNJ de jul-12" xfId="187"/>
    <cellStyle name="Ênfase6 3" xfId="188"/>
    <cellStyle name="Ênfase6 3 2" xfId="512"/>
    <cellStyle name="Ênfase6 3 2 2" xfId="7081"/>
    <cellStyle name="Ênfase6 3 2 3" xfId="55372"/>
    <cellStyle name="Ênfase6 3 3" xfId="1572"/>
    <cellStyle name="Ênfase6 3 4" xfId="54012"/>
    <cellStyle name="Ênfase6 3 5" xfId="54475"/>
    <cellStyle name="Ênfase6 3 6" xfId="55371"/>
    <cellStyle name="Ênfase6 3_TRT1" xfId="55166"/>
    <cellStyle name="Ênfase6 4" xfId="189"/>
    <cellStyle name="Ênfase6 4 2" xfId="704"/>
    <cellStyle name="Ênfase6 4 2 2" xfId="55374"/>
    <cellStyle name="Ênfase6 4 3" xfId="1573"/>
    <cellStyle name="Ênfase6 4 4" xfId="54013"/>
    <cellStyle name="Ênfase6 4 5" xfId="54476"/>
    <cellStyle name="Ênfase6 4 6" xfId="55373"/>
    <cellStyle name="Ênfase6 4_TRT1" xfId="5516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 6" xfId="55650"/>
    <cellStyle name="Entrada 2 2 2_TRT7" xfId="54939"/>
    <cellStyle name="Entrada 2 2 20" xfId="54885"/>
    <cellStyle name="Entrada 2 2 21" xfId="55649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4" xfId="1002"/>
    <cellStyle name="Entrada 2 2 4 2" xfId="54208"/>
    <cellStyle name="Entrada 2 2 4_TRT7" xfId="5494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22" xfId="55648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 7" xfId="55651"/>
    <cellStyle name="Entrada 2 3_TRT7" xfId="54942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 7" xfId="55653"/>
    <cellStyle name="Entrada 3 2_TRT7" xfId="54945"/>
    <cellStyle name="Entrada 3 20" xfId="54886"/>
    <cellStyle name="Entrada 3 21" xfId="55652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4" xfId="1001"/>
    <cellStyle name="Entrada 3 4 2" xfId="54213"/>
    <cellStyle name="Entrada 3 4_TRT7" xfId="54947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 6" xfId="55655"/>
    <cellStyle name="Entrada 4 2_TRT7" xfId="54948"/>
    <cellStyle name="Entrada 4 20" xfId="54480"/>
    <cellStyle name="Entrada 4 21" xfId="54675"/>
    <cellStyle name="Entrada 4 22" xfId="54826"/>
    <cellStyle name="Entrada 4 23" xfId="55654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rror" xfId="1048"/>
    <cellStyle name="Error 1" xfId="1049"/>
    <cellStyle name="Error 1 2" xfId="54701"/>
    <cellStyle name="Error 2" xfId="54702"/>
    <cellStyle name="Euro" xfId="195"/>
    <cellStyle name="Euro 10" xfId="55998"/>
    <cellStyle name="Euro 2" xfId="196"/>
    <cellStyle name="Euro 2 2" xfId="707"/>
    <cellStyle name="Euro 2 2 2" xfId="54757"/>
    <cellStyle name="Euro 2 2 3" xfId="55658"/>
    <cellStyle name="Euro 2 3" xfId="820"/>
    <cellStyle name="Euro 2 4" xfId="1422"/>
    <cellStyle name="Euro 2 5" xfId="53864"/>
    <cellStyle name="Euro 2 6" xfId="54482"/>
    <cellStyle name="Euro 2 7" xfId="55657"/>
    <cellStyle name="Euro 2_TRT1" xfId="55171"/>
    <cellStyle name="Euro 3" xfId="509"/>
    <cellStyle name="Euro 3 2" xfId="54218"/>
    <cellStyle name="Euro 3 3" xfId="54756"/>
    <cellStyle name="Euro 3 4" xfId="55659"/>
    <cellStyle name="Euro 3_TRT7" xfId="54950"/>
    <cellStyle name="Euro 4" xfId="821"/>
    <cellStyle name="Euro 5" xfId="1421"/>
    <cellStyle name="Euro 6" xfId="53863"/>
    <cellStyle name="Euro 7" xfId="54481"/>
    <cellStyle name="Euro 8" xfId="55656"/>
    <cellStyle name="Euro 9" xfId="56034"/>
    <cellStyle name="Euro_00_ANEXO V 2015 - VERSÃO INICIAL PLOA_2015" xfId="197"/>
    <cellStyle name="Excel Built-in Explanatory Text" xfId="981"/>
    <cellStyle name="Excel Built-in Explanatory Text 2" xfId="55318"/>
    <cellStyle name="Excel Built-in Normal" xfId="7084"/>
    <cellStyle name="Excel Built-in Normal 14" xfId="383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2 2" xfId="55661"/>
    <cellStyle name="Explanatory Text 3" xfId="1423"/>
    <cellStyle name="Explanatory Text 4" xfId="53865"/>
    <cellStyle name="Explanatory Text 5" xfId="54484"/>
    <cellStyle name="Explanatory Text 6" xfId="55660"/>
    <cellStyle name="Explanatory Text_TRT1" xfId="55172"/>
    <cellStyle name="Fim" xfId="199"/>
    <cellStyle name="Fim 2" xfId="507"/>
    <cellStyle name="Fim 2 2" xfId="54219"/>
    <cellStyle name="Fim 2 3" xfId="55663"/>
    <cellStyle name="Fim 2_TRT7" xfId="54951"/>
    <cellStyle name="Fim 3" xfId="819"/>
    <cellStyle name="Fim 4" xfId="53866"/>
    <cellStyle name="Fim 5" xfId="55662"/>
    <cellStyle name="Fim 6" xfId="56036"/>
    <cellStyle name="Fim 7" xfId="55997"/>
    <cellStyle name="Fim_TRT1" xfId="55173"/>
    <cellStyle name="Fixed" xfId="200"/>
    <cellStyle name="Fixed 2" xfId="506"/>
    <cellStyle name="Fixed 2 2" xfId="54220"/>
    <cellStyle name="Fixed 2 3" xfId="55665"/>
    <cellStyle name="Fixed 3" xfId="818"/>
    <cellStyle name="Fixed 4" xfId="53867"/>
    <cellStyle name="Fixed 5" xfId="55664"/>
    <cellStyle name="Fixed_TRT1" xfId="55174"/>
    <cellStyle name="Fixo" xfId="201"/>
    <cellStyle name="Fixo 2" xfId="505"/>
    <cellStyle name="Fixo 2 2" xfId="54221"/>
    <cellStyle name="Fixo 2 3" xfId="55667"/>
    <cellStyle name="Fixo 3" xfId="817"/>
    <cellStyle name="Fixo 4" xfId="53868"/>
    <cellStyle name="Fixo 5" xfId="55666"/>
    <cellStyle name="Fixo_TRT1" xfId="55175"/>
    <cellStyle name="Fonte" xfId="202"/>
    <cellStyle name="Fonte 2" xfId="504"/>
    <cellStyle name="Fonte 2 2" xfId="54222"/>
    <cellStyle name="Fonte 2 3" xfId="55669"/>
    <cellStyle name="Fonte 2_TRT7" xfId="54952"/>
    <cellStyle name="Fonte 3" xfId="816"/>
    <cellStyle name="Fonte 4" xfId="55668"/>
    <cellStyle name="Fonte_TRT18" xfId="55303"/>
    <cellStyle name="Footnote" xfId="1050"/>
    <cellStyle name="Footnote 1" xfId="1051"/>
    <cellStyle name="Footnote 1 2" xfId="54703"/>
    <cellStyle name="Footnote 2" xfId="54704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2 2" xfId="55672"/>
    <cellStyle name="Good 2 3" xfId="53869"/>
    <cellStyle name="Good 2 4" xfId="54706"/>
    <cellStyle name="Good 2 5" xfId="55671"/>
    <cellStyle name="Good 2_TRT1" xfId="55176"/>
    <cellStyle name="Good 3" xfId="1052"/>
    <cellStyle name="Good 4" xfId="54485"/>
    <cellStyle name="Good_TRT15" xfId="55292"/>
    <cellStyle name="Heading" xfId="502"/>
    <cellStyle name="Heading (user)" xfId="1054"/>
    <cellStyle name="Heading (user) 2" xfId="5567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2 2" xfId="55677"/>
    <cellStyle name="Heading 1 3 3" xfId="53870"/>
    <cellStyle name="Heading 1 3 4" xfId="55676"/>
    <cellStyle name="Heading 1 3_TRT1" xfId="55177"/>
    <cellStyle name="Heading 1 4" xfId="54486"/>
    <cellStyle name="Heading 1 5" xfId="54640"/>
    <cellStyle name="Heading 1 6" xfId="55675"/>
    <cellStyle name="Heading 1 7" xfId="56038"/>
    <cellStyle name="Heading 1 8" xfId="55678"/>
    <cellStyle name="Heading 1_TRT15" xfId="55294"/>
    <cellStyle name="Heading 10" xfId="54857"/>
    <cellStyle name="Heading 11" xfId="55673"/>
    <cellStyle name="Heading 12" xfId="56037"/>
    <cellStyle name="Heading 13" xfId="55670"/>
    <cellStyle name="Heading 14" xfId="56092"/>
    <cellStyle name="Heading 15" xfId="56091"/>
    <cellStyle name="Heading 16" xfId="56099"/>
    <cellStyle name="Heading 17" xfId="56103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 2 2" xfId="55680"/>
    <cellStyle name="Heading 2 4 3" xfId="55679"/>
    <cellStyle name="Heading 2 4_TRT1" xfId="55178"/>
    <cellStyle name="Heading 2 5" xfId="54487"/>
    <cellStyle name="Heading 2 6" xfId="54641"/>
    <cellStyle name="Heading 2_TRT15" xfId="55295"/>
    <cellStyle name="Heading 3" xfId="206"/>
    <cellStyle name="Heading 3 2" xfId="499"/>
    <cellStyle name="Heading 3 2 2" xfId="55682"/>
    <cellStyle name="Heading 3 3" xfId="1059"/>
    <cellStyle name="Heading 3 4" xfId="1427"/>
    <cellStyle name="Heading 3 5" xfId="53872"/>
    <cellStyle name="Heading 3 6" xfId="54488"/>
    <cellStyle name="Heading 3 7" xfId="54712"/>
    <cellStyle name="Heading 3 8" xfId="55681"/>
    <cellStyle name="Heading 3_TRT1" xfId="55179"/>
    <cellStyle name="Heading 4" xfId="207"/>
    <cellStyle name="Heading 4 2" xfId="498"/>
    <cellStyle name="Heading 4 2 2" xfId="55684"/>
    <cellStyle name="Heading 4 3" xfId="1428"/>
    <cellStyle name="Heading 4 4" xfId="53873"/>
    <cellStyle name="Heading 4 5" xfId="54489"/>
    <cellStyle name="Heading 4 6" xfId="54713"/>
    <cellStyle name="Heading 4 7" xfId="55683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1" xfId="55685"/>
    <cellStyle name="Heading1 2" xfId="810"/>
    <cellStyle name="Heading1 3" xfId="54714"/>
    <cellStyle name="Heading1_TRT18" xfId="55304"/>
    <cellStyle name="Hiperlink 2" xfId="7085"/>
    <cellStyle name="Hyperlink" xfId="55038"/>
    <cellStyle name="Hyperlink 2" xfId="55686"/>
    <cellStyle name="Incorreto 2" xfId="208"/>
    <cellStyle name="Incorreto 2 2" xfId="209"/>
    <cellStyle name="Incorreto 2 2 2" xfId="495"/>
    <cellStyle name="Incorreto 2 2 2 2" xfId="55689"/>
    <cellStyle name="Incorreto 2 2 3" xfId="1430"/>
    <cellStyle name="Incorreto 2 2 4" xfId="53875"/>
    <cellStyle name="Incorreto 2 2 5" xfId="54491"/>
    <cellStyle name="Incorreto 2 2 6" xfId="55688"/>
    <cellStyle name="Incorreto 2 2_TRT1" xfId="55181"/>
    <cellStyle name="Incorreto 2 3" xfId="496"/>
    <cellStyle name="Incorreto 2 3 2" xfId="7086"/>
    <cellStyle name="Incorreto 2 3 3" xfId="55690"/>
    <cellStyle name="Incorreto 2 4" xfId="1429"/>
    <cellStyle name="Incorreto 2 5" xfId="53874"/>
    <cellStyle name="Incorreto 2 6" xfId="54490"/>
    <cellStyle name="Incorreto 2 7" xfId="55687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2 3" xfId="55692"/>
    <cellStyle name="Incorreto 3 3" xfId="1431"/>
    <cellStyle name="Incorreto 3 4" xfId="53876"/>
    <cellStyle name="Incorreto 3 5" xfId="54492"/>
    <cellStyle name="Incorreto 3 6" xfId="55691"/>
    <cellStyle name="Incorreto 3_TRT1" xfId="55182"/>
    <cellStyle name="Incorreto 4" xfId="212"/>
    <cellStyle name="Incorreto 4 2" xfId="493"/>
    <cellStyle name="Incorreto 4 2 2" xfId="55694"/>
    <cellStyle name="Incorreto 4 3" xfId="1432"/>
    <cellStyle name="Incorreto 4 4" xfId="53877"/>
    <cellStyle name="Incorreto 4 5" xfId="54493"/>
    <cellStyle name="Incorreto 4 6" xfId="55693"/>
    <cellStyle name="Incorreto 4_TRT1" xfId="55183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8"/>
    <cellStyle name="Indefinido 2 3" xfId="55696"/>
    <cellStyle name="Indefinido 3" xfId="809"/>
    <cellStyle name="Indefinido 4" xfId="1433"/>
    <cellStyle name="Indefinido 5" xfId="55695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 6" xfId="55698"/>
    <cellStyle name="Input 2_TRT7" xfId="54953"/>
    <cellStyle name="Input 20" xfId="54887"/>
    <cellStyle name="Input 21" xfId="55697"/>
    <cellStyle name="Input 3" xfId="1008"/>
    <cellStyle name="Input 3 2" xfId="1151"/>
    <cellStyle name="Input 3 3" xfId="1200"/>
    <cellStyle name="Input 3 4" xfId="54225"/>
    <cellStyle name="Input 3_TRT7" xfId="54954"/>
    <cellStyle name="Input 4" xfId="999"/>
    <cellStyle name="Input 4 2" xfId="54223"/>
    <cellStyle name="Input 4_TRT7" xfId="54955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2 3" xfId="55700"/>
    <cellStyle name="Linea horizontal 3" xfId="53879"/>
    <cellStyle name="Linea horizontal 4" xfId="55699"/>
    <cellStyle name="Linea horizontal_TRT1" xfId="55186"/>
    <cellStyle name="Linked Cell" xfId="218"/>
    <cellStyle name="Linked Cell 2" xfId="489"/>
    <cellStyle name="Linked Cell 2 2" xfId="55702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 8" xfId="55701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17" xfId="55703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21" xfId="55704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2" xfId="487"/>
    <cellStyle name="Moeda0 2 2" xfId="54228"/>
    <cellStyle name="Moeda0 2 3" xfId="55706"/>
    <cellStyle name="Moeda0 2_TRT7" xfId="54957"/>
    <cellStyle name="Moeda0 3" xfId="53882"/>
    <cellStyle name="Moeda0 4" xfId="55705"/>
    <cellStyle name="Moeda0_TRT1" xfId="55189"/>
    <cellStyle name="Neutra 2" xfId="222"/>
    <cellStyle name="Neutra 2 2" xfId="223"/>
    <cellStyle name="Neutra 2 2 2" xfId="485"/>
    <cellStyle name="Neutra 2 2 2 2" xfId="55709"/>
    <cellStyle name="Neutra 2 2 3" xfId="1438"/>
    <cellStyle name="Neutra 2 2 4" xfId="53884"/>
    <cellStyle name="Neutra 2 2 5" xfId="54498"/>
    <cellStyle name="Neutra 2 2 6" xfId="55708"/>
    <cellStyle name="Neutra 2 2_TRT1" xfId="55190"/>
    <cellStyle name="Neutra 2 3" xfId="486"/>
    <cellStyle name="Neutra 2 3 2" xfId="13788"/>
    <cellStyle name="Neutra 2 3 3" xfId="55710"/>
    <cellStyle name="Neutra 2 4" xfId="1437"/>
    <cellStyle name="Neutra 2 5" xfId="53883"/>
    <cellStyle name="Neutra 2 6" xfId="54497"/>
    <cellStyle name="Neutra 2 7" xfId="55707"/>
    <cellStyle name="Neutra 2_05_Impactos_Demais PLs_2013_Dados CNJ de jul-12" xfId="224"/>
    <cellStyle name="Neutra 3" xfId="225"/>
    <cellStyle name="Neutra 3 2" xfId="484"/>
    <cellStyle name="Neutra 3 2 2" xfId="13789"/>
    <cellStyle name="Neutra 3 2 3" xfId="55712"/>
    <cellStyle name="Neutra 3 3" xfId="1439"/>
    <cellStyle name="Neutra 3 4" xfId="53885"/>
    <cellStyle name="Neutra 3 5" xfId="54499"/>
    <cellStyle name="Neutra 3 6" xfId="55711"/>
    <cellStyle name="Neutra 3_TRT1" xfId="55191"/>
    <cellStyle name="Neutra 4" xfId="226"/>
    <cellStyle name="Neutra 4 2" xfId="483"/>
    <cellStyle name="Neutra 4 2 2" xfId="55714"/>
    <cellStyle name="Neutra 4 3" xfId="1440"/>
    <cellStyle name="Neutra 4 4" xfId="53886"/>
    <cellStyle name="Neutra 4 5" xfId="54500"/>
    <cellStyle name="Neutra 4 6" xfId="55713"/>
    <cellStyle name="Neutra 4_TRT1" xfId="55192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 2 2" xfId="55716"/>
    <cellStyle name="Neutral 5 3" xfId="55715"/>
    <cellStyle name="Neutral 5_TRT1" xfId="55193"/>
    <cellStyle name="Neutral_TRT15" xfId="55296"/>
    <cellStyle name="Neutro" xfId="55313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2 4" xfId="55718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 5" xfId="55717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2 4" xfId="55720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 6" xfId="55719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18" xfId="55721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17" xfId="55722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16" xfId="55723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15" xfId="55724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14" xfId="55725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13" xfId="55726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 4" xfId="55728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40" xfId="55727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14" xfId="55729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13" xfId="55730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15" xfId="55731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0" xfId="54865"/>
    <cellStyle name="Normal 181" xfId="55317"/>
    <cellStyle name="Normal 182" xfId="55321"/>
    <cellStyle name="Normal 183" xfId="55324"/>
    <cellStyle name="Normal 184" xfId="55325"/>
    <cellStyle name="Normal 185" xfId="55326"/>
    <cellStyle name="Normal 186" xfId="55994"/>
    <cellStyle name="Normal 187" xfId="56080"/>
    <cellStyle name="Normal 188" xfId="56090"/>
    <cellStyle name="Normal 189" xfId="56095"/>
    <cellStyle name="Normal 19" xfId="1071"/>
    <cellStyle name="Normal 19 2" xfId="24294"/>
    <cellStyle name="Normal 19 3" xfId="24295"/>
    <cellStyle name="Normal 19 4" xfId="24293"/>
    <cellStyle name="Normal 190" xfId="56098"/>
    <cellStyle name="Normal 191" xfId="56100"/>
    <cellStyle name="Normal 2" xfId="233"/>
    <cellStyle name="Normal 2 10" xfId="386"/>
    <cellStyle name="Normal 2 10 2" xfId="55733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2 3" xfId="55735"/>
    <cellStyle name="Normal 2 2 3" xfId="799"/>
    <cellStyle name="Normal 2 2 3 2" xfId="24297"/>
    <cellStyle name="Normal 2 2 4" xfId="1450"/>
    <cellStyle name="Normal 2 2 5" xfId="55734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 3" xfId="55738"/>
    <cellStyle name="Normal 2 3 2 2_TRT7" xfId="54962"/>
    <cellStyle name="Normal 2 3 2 3" xfId="797"/>
    <cellStyle name="Normal 2 3 2 4" xfId="55737"/>
    <cellStyle name="Normal 2 3 2_TRT18" xfId="55305"/>
    <cellStyle name="Normal 2 3 3" xfId="474"/>
    <cellStyle name="Normal 2 3 3 2" xfId="54762"/>
    <cellStyle name="Normal 2 3 3 3" xfId="55739"/>
    <cellStyle name="Normal 2 3 4" xfId="798"/>
    <cellStyle name="Normal 2 3 5" xfId="55736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2 9" xfId="55741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 8" xfId="5574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2 3" xfId="55743"/>
    <cellStyle name="Normal 2 5 3" xfId="913"/>
    <cellStyle name="Normal 2 5 4" xfId="1452"/>
    <cellStyle name="Normal 2 5 5" xfId="5574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2 3" xfId="55745"/>
    <cellStyle name="Normal 2 6 3" xfId="914"/>
    <cellStyle name="Normal 2 6 4" xfId="1453"/>
    <cellStyle name="Normal 2 6 5" xfId="55744"/>
    <cellStyle name="Normal 2 6_TRT1" xfId="55201"/>
    <cellStyle name="Normal 2 60" xfId="54860"/>
    <cellStyle name="Normal 2 61" xfId="54867"/>
    <cellStyle name="Normal 2 62" xfId="55732"/>
    <cellStyle name="Normal 2 7" xfId="241"/>
    <cellStyle name="Normal 2 7 2" xfId="469"/>
    <cellStyle name="Normal 2 7 2 2" xfId="54766"/>
    <cellStyle name="Normal 2 7 2 3" xfId="55747"/>
    <cellStyle name="Normal 2 7 3" xfId="915"/>
    <cellStyle name="Normal 2 7 4" xfId="1454"/>
    <cellStyle name="Normal 2 7 5" xfId="24361"/>
    <cellStyle name="Normal 2 7 6" xfId="55746"/>
    <cellStyle name="Normal 2 7_TRT1" xfId="55202"/>
    <cellStyle name="Normal 2 8" xfId="387"/>
    <cellStyle name="Normal 2 8 2" xfId="54232"/>
    <cellStyle name="Normal 2 8 3" xfId="55748"/>
    <cellStyle name="Normal 2 8_TRT7" xfId="54963"/>
    <cellStyle name="Normal 2 9" xfId="385"/>
    <cellStyle name="Normal 2 9 2" xfId="55749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 4" xfId="55751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38" xfId="55750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29"/>
    <cellStyle name="Normal 20_TRT10" xfId="54897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11" xfId="55752"/>
    <cellStyle name="Normal 3 2" xfId="244"/>
    <cellStyle name="Normal 3 2 2" xfId="467"/>
    <cellStyle name="Normal 3 2 2 2" xfId="24789"/>
    <cellStyle name="Normal 3 2 2 3" xfId="55754"/>
    <cellStyle name="Normal 3 2 3" xfId="917"/>
    <cellStyle name="Normal 3 2 3 2" xfId="24790"/>
    <cellStyle name="Normal 3 2 4" xfId="1236"/>
    <cellStyle name="Normal 3 2 5" xfId="1457"/>
    <cellStyle name="Normal 3 2 6" xfId="55753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3 6" xfId="55755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2 3" xfId="55757"/>
    <cellStyle name="Normal 4 3" xfId="918"/>
    <cellStyle name="Normal 4 3 2" xfId="25013"/>
    <cellStyle name="Normal 4 4" xfId="1458"/>
    <cellStyle name="Normal 4 4 2" xfId="25014"/>
    <cellStyle name="Normal 4 5" xfId="55756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12" xfId="55758"/>
    <cellStyle name="Normal 5 2" xfId="465"/>
    <cellStyle name="Normal 5 2 10" xfId="55759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13" xfId="55760"/>
    <cellStyle name="Normal 6 2" xfId="464"/>
    <cellStyle name="Normal 6 2 10" xfId="55761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Anexo IV h" xfId="55316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 3" xfId="55763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 6" xfId="55762"/>
    <cellStyle name="Normal 7_TRT18" xfId="55306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2 5" xfId="55765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 5" xfId="55764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18" xfId="55766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18" xfId="55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rmal_Anexo IV h" xfId="55315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 9" xfId="55770"/>
    <cellStyle name="Nota 2 2 2_TRT7" xfId="54967"/>
    <cellStyle name="Nota 2 2 20" xfId="55769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768"/>
    <cellStyle name="Nota 2 3" xfId="460"/>
    <cellStyle name="Nota 2 3 10" xfId="54768"/>
    <cellStyle name="Nota 2 3 11" xfId="55771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11" xfId="55773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772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 9" xfId="55775"/>
    <cellStyle name="Nota 4 2_TRT7" xfId="54973"/>
    <cellStyle name="Nota 4 20" xfId="55774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_TRT3" xfId="55040"/>
    <cellStyle name="Note 3" xfId="1019"/>
    <cellStyle name="Note 3 2" xfId="1141"/>
    <cellStyle name="Note 3 3" xfId="1190"/>
    <cellStyle name="Note 3 4" xfId="54244"/>
    <cellStyle name="Note 3_TRT7" xfId="54975"/>
    <cellStyle name="Note 4" xfId="989"/>
    <cellStyle name="Note 5" xfId="1062"/>
    <cellStyle name="Note 6" xfId="1107"/>
    <cellStyle name="Note 6 2" xfId="1466"/>
    <cellStyle name="Note 6 2 2" xfId="55777"/>
    <cellStyle name="Note 6 3" xfId="53893"/>
    <cellStyle name="Note 6 4" xfId="55776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 6" xfId="55779"/>
    <cellStyle name="Output 2_TRT7" xfId="54976"/>
    <cellStyle name="Output 20" xfId="54508"/>
    <cellStyle name="Output 21" xfId="54667"/>
    <cellStyle name="Output 22" xfId="54828"/>
    <cellStyle name="Output 23" xfId="55778"/>
    <cellStyle name="Output 3" xfId="823"/>
    <cellStyle name="Output 3 2" xfId="1140"/>
    <cellStyle name="Output 3 3" xfId="1189"/>
    <cellStyle name="Output 3 4" xfId="54246"/>
    <cellStyle name="Output 3_TRT7" xfId="5497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2 3" xfId="55781"/>
    <cellStyle name="Percentual 3" xfId="53895"/>
    <cellStyle name="Percentual 4" xfId="55780"/>
    <cellStyle name="Percentual_TRT1" xfId="55213"/>
    <cellStyle name="Ponto" xfId="261"/>
    <cellStyle name="Ponto 2" xfId="453"/>
    <cellStyle name="Ponto 2 2" xfId="54248"/>
    <cellStyle name="Ponto 2 3" xfId="55783"/>
    <cellStyle name="Ponto 3" xfId="53896"/>
    <cellStyle name="Ponto 4" xfId="55782"/>
    <cellStyle name="Ponto_TRT1" xfId="55214"/>
    <cellStyle name="Porcentagem 10" xfId="262"/>
    <cellStyle name="Porcentagem 10 2" xfId="452"/>
    <cellStyle name="Porcentagem 10 2 2" xfId="54774"/>
    <cellStyle name="Porcentagem 10 2 3" xfId="55785"/>
    <cellStyle name="Porcentagem 10 3" xfId="924"/>
    <cellStyle name="Porcentagem 10 4" xfId="1468"/>
    <cellStyle name="Porcentagem 10 5" xfId="53897"/>
    <cellStyle name="Porcentagem 10 6" xfId="54509"/>
    <cellStyle name="Porcentagem 10 7" xfId="55784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2 4" xfId="55788"/>
    <cellStyle name="Porcentagem 2 2 3" xfId="926"/>
    <cellStyle name="Porcentagem 2 2 4" xfId="53899"/>
    <cellStyle name="Porcentagem 2 2 5" xfId="55787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2 3" xfId="55790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 8" xfId="55789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786"/>
    <cellStyle name="Porcentagem 2 4" xfId="388"/>
    <cellStyle name="Porcentagem 2 4 2" xfId="37346"/>
    <cellStyle name="Porcentagem 2 4 3" xfId="54249"/>
    <cellStyle name="Porcentagem 2 4 4" xfId="55791"/>
    <cellStyle name="Porcentagem 2 4_TRT7" xfId="5497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19" xfId="55792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18" xfId="55793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2 4" xfId="55795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 9" xfId="55794"/>
    <cellStyle name="Porcentagem 4_TRT1" xfId="55219"/>
    <cellStyle name="Porcentagem 5" xfId="269"/>
    <cellStyle name="Porcentagem 5 10" xfId="54513"/>
    <cellStyle name="Porcentagem 5 11" xfId="55796"/>
    <cellStyle name="Porcentagem 5 2" xfId="446"/>
    <cellStyle name="Porcentagem 5 2 10" xfId="55797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11" xfId="55798"/>
    <cellStyle name="Porcentagem 6 2" xfId="445"/>
    <cellStyle name="Porcentagem 6 2 10" xfId="55799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10" xfId="55800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2 9" xfId="55801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2 7" xfId="55803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 8" xfId="55802"/>
    <cellStyle name="Porcentagem 8_TRT1" xfId="55223"/>
    <cellStyle name="Porcentagem 9" xfId="273"/>
    <cellStyle name="Porcentagem 9 2" xfId="442"/>
    <cellStyle name="Porcentagem 9 2 2" xfId="54781"/>
    <cellStyle name="Porcentagem 9 2 3" xfId="55805"/>
    <cellStyle name="Porcentagem 9 3" xfId="934"/>
    <cellStyle name="Porcentagem 9 4" xfId="1476"/>
    <cellStyle name="Porcentagem 9 5" xfId="53907"/>
    <cellStyle name="Porcentagem 9 6" xfId="54517"/>
    <cellStyle name="Porcentagem 9 7" xfId="55804"/>
    <cellStyle name="Porcentagem 9_TRT1" xfId="55224"/>
    <cellStyle name="Result" xfId="441"/>
    <cellStyle name="Result (user)" xfId="55806"/>
    <cellStyle name="Result 1" xfId="55807"/>
    <cellStyle name="Result 2" xfId="935"/>
    <cellStyle name="Result 3" xfId="54719"/>
    <cellStyle name="Result 4" xfId="56040"/>
    <cellStyle name="Result 5" xfId="56025"/>
    <cellStyle name="Result 6" xfId="56101"/>
    <cellStyle name="Result 7" xfId="56104"/>
    <cellStyle name="Result_TRT18" xfId="55307"/>
    <cellStyle name="Result2" xfId="440"/>
    <cellStyle name="Result2 1" xfId="55808"/>
    <cellStyle name="Result2 2" xfId="936"/>
    <cellStyle name="Result2 3" xfId="54720"/>
    <cellStyle name="Result2 4" xfId="56102"/>
    <cellStyle name="Result2_TRT18" xfId="55308"/>
    <cellStyle name="Resultado" xfId="54979"/>
    <cellStyle name="Resultado2" xfId="54980"/>
    <cellStyle name="rodape" xfId="274"/>
    <cellStyle name="rodape 2" xfId="439"/>
    <cellStyle name="rodape 2 2" xfId="54252"/>
    <cellStyle name="rodape 2 3" xfId="55810"/>
    <cellStyle name="rodape 2_TRT7" xfId="54981"/>
    <cellStyle name="rodape 3" xfId="937"/>
    <cellStyle name="rodape 4" xfId="55809"/>
    <cellStyle name="rodape_TRT18" xfId="55309"/>
    <cellStyle name="Ruim" xfId="55314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 6" xfId="55813"/>
    <cellStyle name="Saída 2 2 2_TRT7" xfId="54982"/>
    <cellStyle name="Saída 2 2 20" xfId="54520"/>
    <cellStyle name="Saída 2 2 21" xfId="54665"/>
    <cellStyle name="Saída 2 2 22" xfId="54830"/>
    <cellStyle name="Saída 2 2 23" xfId="55812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811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 7" xfId="55814"/>
    <cellStyle name="Saída 2 3_TRT7" xfId="54984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 7" xfId="55816"/>
    <cellStyle name="Saída 3 2_TRT7" xfId="54986"/>
    <cellStyle name="Saída 3 20" xfId="54521"/>
    <cellStyle name="Saída 3 21" xfId="54664"/>
    <cellStyle name="Saída 3 22" xfId="54831"/>
    <cellStyle name="Saída 3 23" xfId="55815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 6" xfId="55818"/>
    <cellStyle name="Saída 4 2_TRT7" xfId="54988"/>
    <cellStyle name="Saída 4 20" xfId="54522"/>
    <cellStyle name="Saída 4 21" xfId="54663"/>
    <cellStyle name="Saída 4 22" xfId="54832"/>
    <cellStyle name="Saída 4 23" xfId="55817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2" xfId="617"/>
    <cellStyle name="Sep. milhar [0] 2 2" xfId="54261"/>
    <cellStyle name="Sep. milhar [0] 2 3" xfId="55820"/>
    <cellStyle name="Sep. milhar [0] 2_TRT7" xfId="54990"/>
    <cellStyle name="Sep. milhar [0] 3" xfId="434"/>
    <cellStyle name="Sep. milhar [0] 4" xfId="938"/>
    <cellStyle name="Sep. milhar [0] 5" xfId="53912"/>
    <cellStyle name="Sep. milhar [0] 6" xfId="55819"/>
    <cellStyle name="Sep. milhar [0]_TRT1" xfId="55228"/>
    <cellStyle name="Sep. milhar [2]" xfId="281"/>
    <cellStyle name="Sep. milhar [2] 2" xfId="618"/>
    <cellStyle name="Sep. milhar [2] 2 2" xfId="54262"/>
    <cellStyle name="Sep. milhar [2] 2 3" xfId="5582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 7" xfId="55821"/>
    <cellStyle name="Sep. milhar [2] 8" xfId="56041"/>
    <cellStyle name="Sep. milhar [2] 9" xfId="56027"/>
    <cellStyle name="Sep. milhar [2]_TRT1" xfId="55229"/>
    <cellStyle name="Separador de m" xfId="282"/>
    <cellStyle name="Separador de m 2" xfId="432"/>
    <cellStyle name="Separador de m 2 2" xfId="54263"/>
    <cellStyle name="Separador de m 2 3" xfId="55824"/>
    <cellStyle name="Separador de m 2_TRT7" xfId="54992"/>
    <cellStyle name="Separador de m 3" xfId="55823"/>
    <cellStyle name="Separador de m_TRT18" xfId="55310"/>
    <cellStyle name="Separador de milhares 10" xfId="283"/>
    <cellStyle name="Separador de milhares 10 2" xfId="431"/>
    <cellStyle name="Separador de milhares 10 2 2" xfId="54264"/>
    <cellStyle name="Separador de milhares 10 2 3" xfId="54786"/>
    <cellStyle name="Separador de milhares 10 2 4" xfId="5582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 7" xfId="55825"/>
    <cellStyle name="Separador de milhares 10 8" xfId="56042"/>
    <cellStyle name="Separador de milhares 10 9" xfId="56026"/>
    <cellStyle name="Separador de milhares 10_TRT1" xfId="55230"/>
    <cellStyle name="Separador de milhares 2" xfId="284"/>
    <cellStyle name="Separador de milhares 2 10" xfId="54524"/>
    <cellStyle name="Separador de milhares 2 11" xfId="55827"/>
    <cellStyle name="Separador de milhares 2 2" xfId="285"/>
    <cellStyle name="Separador de milhares 2 2 10" xfId="56043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 5" xfId="55829"/>
    <cellStyle name="Separador de milhares 2 2 2_TRT7" xfId="54994"/>
    <cellStyle name="Separador de milhares 2 2 3" xfId="286"/>
    <cellStyle name="Separador de milhares 2 2 3 2" xfId="428"/>
    <cellStyle name="Separador de milhares 2 2 3 2 2" xfId="54267"/>
    <cellStyle name="Separador de milhares 2 2 3 2 3" xfId="54789"/>
    <cellStyle name="Separador de milhares 2 2 3 2 4" xfId="55831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 7" xfId="55830"/>
    <cellStyle name="Separador de milhares 2 2 3 8" xfId="56044"/>
    <cellStyle name="Separador de milhares 2 2 3 9" xfId="56024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8"/>
    <cellStyle name="Separador de milhares 2 2 6 2 3" xfId="54790"/>
    <cellStyle name="Separador de milhares 2 2 6 2 4" xfId="55833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 7" xfId="55832"/>
    <cellStyle name="Separador de milhares 2 2 6 8" xfId="56045"/>
    <cellStyle name="Separador de milhares 2 2 6 9" xfId="56023"/>
    <cellStyle name="Separador de milhares 2 2 6_TRT1" xfId="55232"/>
    <cellStyle name="Separador de milhares 2 2 7" xfId="53916"/>
    <cellStyle name="Separador de milhares 2 2 8" xfId="54525"/>
    <cellStyle name="Separador de milhares 2 2 9" xfId="55828"/>
    <cellStyle name="Separador de milhares 2 2_00_Decisão Anexo V 2015_MEMORIAL_Oficial SOF" xfId="288"/>
    <cellStyle name="Separador de milhares 2 3" xfId="289"/>
    <cellStyle name="Separador de milhares 2 3 10" xfId="56046"/>
    <cellStyle name="Separador de milhares 2 3 2" xfId="290"/>
    <cellStyle name="Separador de milhares 2 3 2 10" xfId="56022"/>
    <cellStyle name="Separador de milhares 2 3 2 2" xfId="291"/>
    <cellStyle name="Separador de milhares 2 3 2 2 10" xfId="56021"/>
    <cellStyle name="Separador de milhares 2 3 2 2 2" xfId="292"/>
    <cellStyle name="Separador de milhares 2 3 2 2 2 2" xfId="423"/>
    <cellStyle name="Separador de milhares 2 3 2 2 2 2 2" xfId="54272"/>
    <cellStyle name="Separador de milhares 2 3 2 2 2 2 3" xfId="54794"/>
    <cellStyle name="Separador de milhares 2 3 2 2 2 2 4" xfId="55838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 7" xfId="55837"/>
    <cellStyle name="Separador de milhares 2 3 2 2 2 8" xfId="56049"/>
    <cellStyle name="Separador de milhares 2 3 2 2 2 9" xfId="56020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 4" xfId="55839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 8" xfId="55836"/>
    <cellStyle name="Separador de milhares 2 3 2 2 9" xfId="56048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 4" xfId="55840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 8" xfId="55835"/>
    <cellStyle name="Separador de milhares 2 3 2 9" xfId="56047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3"/>
    <cellStyle name="Separador de milhares 2 3 3 2 3" xfId="54795"/>
    <cellStyle name="Separador de milhares 2 3 3 2 4" xfId="55842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 7" xfId="55841"/>
    <cellStyle name="Separador de milhares 2 3 3 8" xfId="56050"/>
    <cellStyle name="Separador de milhares 2 3 3 9" xfId="56019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 4" xfId="55843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 9" xfId="55834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4"/>
    <cellStyle name="Separador de milhares 2 4 2 3" xfId="54796"/>
    <cellStyle name="Separador de milhares 2 4 2 4" xfId="55845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 7" xfId="55844"/>
    <cellStyle name="Separador de milhares 2 4 8" xfId="56051"/>
    <cellStyle name="Separador de milhares 2 4 9" xfId="56018"/>
    <cellStyle name="Separador de milhares 2 4_TRT1" xfId="55235"/>
    <cellStyle name="Separador de milhares 2 5" xfId="298"/>
    <cellStyle name="Separador de milhares 2 5 10" xfId="56017"/>
    <cellStyle name="Separador de milhares 2 5 2" xfId="299"/>
    <cellStyle name="Separador de milhares 2 5 2 2" xfId="419"/>
    <cellStyle name="Separador de milhares 2 5 2 2 2" xfId="54276"/>
    <cellStyle name="Separador de milhares 2 5 2 2 3" xfId="54798"/>
    <cellStyle name="Separador de milhares 2 5 2 2 4" xfId="5584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 7" xfId="55847"/>
    <cellStyle name="Separador de milhares 2 5 2 8" xfId="56053"/>
    <cellStyle name="Separador de milhares 2 5 2 9" xfId="56016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 4" xfId="55849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 8" xfId="55846"/>
    <cellStyle name="Separador de milhares 2 5 9" xfId="56052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 5" xfId="55850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 5" xfId="55853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 7" xfId="55852"/>
    <cellStyle name="Separador de milhares 3 2 8" xfId="56055"/>
    <cellStyle name="Separador de milhares 3 2 9" xfId="56014"/>
    <cellStyle name="Separador de milhares 3 2_TRT1" xfId="55237"/>
    <cellStyle name="Separador de milhares 3 20" xfId="55851"/>
    <cellStyle name="Separador de milhares 3 21" xfId="56054"/>
    <cellStyle name="Separador de milhares 3 22" xfId="56015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17" xfId="55854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16" xfId="55855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16" xfId="55856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19" xfId="55857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18" xfId="55858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2" xfId="414"/>
    <cellStyle name="Separador de milhares 5 2 2" xfId="54281"/>
    <cellStyle name="Separador de milhares 5 2 3" xfId="54803"/>
    <cellStyle name="Separador de milhares 5 2 4" xfId="55860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 7" xfId="55859"/>
    <cellStyle name="Separador de milhares 5 8" xfId="56056"/>
    <cellStyle name="Separador de milhares 5 9" xfId="56013"/>
    <cellStyle name="Separador de milhares 5_TRT1" xfId="55240"/>
    <cellStyle name="Separador de milhares 6" xfId="308"/>
    <cellStyle name="Separador de milhares 6 2" xfId="413"/>
    <cellStyle name="Separador de milhares 6 2 2" xfId="54282"/>
    <cellStyle name="Separador de milhares 6 2 3" xfId="54804"/>
    <cellStyle name="Separador de milhares 6 2 4" xfId="55862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 7" xfId="55861"/>
    <cellStyle name="Separador de milhares 6 8" xfId="56057"/>
    <cellStyle name="Separador de milhares 6 9" xfId="56012"/>
    <cellStyle name="Separador de milhares 6_TRT1" xfId="55241"/>
    <cellStyle name="Separador de milhares 7" xfId="309"/>
    <cellStyle name="Separador de milhares 7 2" xfId="412"/>
    <cellStyle name="Separador de milhares 7 2 2" xfId="54283"/>
    <cellStyle name="Separador de milhares 7 2 3" xfId="54805"/>
    <cellStyle name="Separador de milhares 7 2 4" xfId="55864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 7" xfId="55863"/>
    <cellStyle name="Separador de milhares 7 8" xfId="56058"/>
    <cellStyle name="Separador de milhares 7 9" xfId="56011"/>
    <cellStyle name="Separador de milhares 7_TRT1" xfId="55242"/>
    <cellStyle name="Separador de milhares 8" xfId="310"/>
    <cellStyle name="Separador de milhares 8 2" xfId="411"/>
    <cellStyle name="Separador de milhares 8 2 2" xfId="54284"/>
    <cellStyle name="Separador de milhares 8 2 3" xfId="55866"/>
    <cellStyle name="Separador de milhares 8 2_TRT7" xfId="55013"/>
    <cellStyle name="Separador de milhares 8 3" xfId="960"/>
    <cellStyle name="Separador de milhares 8 4" xfId="53934"/>
    <cellStyle name="Separador de milhares 8 5" xfId="55865"/>
    <cellStyle name="Separador de milhares 8 6" xfId="56059"/>
    <cellStyle name="Separador de milhares 8 7" xfId="56009"/>
    <cellStyle name="Separador de milhares 8_TRT1" xfId="55243"/>
    <cellStyle name="Separador de milhares 9" xfId="311"/>
    <cellStyle name="Separador de milhares 9 2" xfId="410"/>
    <cellStyle name="Separador de milhares 9 2 2" xfId="54285"/>
    <cellStyle name="Separador de milhares 9 2 3" xfId="54806"/>
    <cellStyle name="Separador de milhares 9 2 4" xfId="55868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 7" xfId="55867"/>
    <cellStyle name="Separador de milhares 9 8" xfId="56060"/>
    <cellStyle name="Separador de milhares 9 9" xfId="56010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319"/>
    <cellStyle name="Status 4" xfId="55322"/>
    <cellStyle name="Status 5" xfId="55869"/>
    <cellStyle name="Status 6" xfId="56061"/>
    <cellStyle name="Status 7" xfId="56008"/>
    <cellStyle name="Status 8" xfId="56093"/>
    <cellStyle name="Status 9" xfId="56096"/>
    <cellStyle name="Status_TRT15" xfId="55297"/>
    <cellStyle name="TableStyleLight1" xfId="312"/>
    <cellStyle name="TableStyleLight1 10" xfId="56002"/>
    <cellStyle name="TableStyleLight1 2" xfId="313"/>
    <cellStyle name="TableStyleLight1 2 2" xfId="408"/>
    <cellStyle name="TableStyleLight1 2 2 2" xfId="54808"/>
    <cellStyle name="TableStyleLight1 2 2 3" xfId="55926"/>
    <cellStyle name="TableStyleLight1 2 3" xfId="963"/>
    <cellStyle name="TableStyleLight1 2 4" xfId="1502"/>
    <cellStyle name="TableStyleLight1 2 5" xfId="55925"/>
    <cellStyle name="TableStyleLight1 2_TRT1" xfId="55245"/>
    <cellStyle name="TableStyleLight1 3" xfId="314"/>
    <cellStyle name="TableStyleLight1 3 2" xfId="407"/>
    <cellStyle name="TableStyleLight1 3 2 2" xfId="54287"/>
    <cellStyle name="TableStyleLight1 3 2 3" xfId="54809"/>
    <cellStyle name="TableStyleLight1 3 2 4" xfId="55928"/>
    <cellStyle name="TableStyleLight1 3 2_TRT7" xfId="55015"/>
    <cellStyle name="TableStyleLight1 3 3" xfId="964"/>
    <cellStyle name="TableStyleLight1 3 4" xfId="1503"/>
    <cellStyle name="TableStyleLight1 3 5" xfId="55927"/>
    <cellStyle name="TableStyleLight1 3 6" xfId="56068"/>
    <cellStyle name="TableStyleLight1 3 7" xfId="56001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 5" xfId="55929"/>
    <cellStyle name="TableStyleLight1 4_TRT7" xfId="55016"/>
    <cellStyle name="TableStyleLight1 5" xfId="315"/>
    <cellStyle name="TableStyleLight1 5 2" xfId="406"/>
    <cellStyle name="TableStyleLight1 5 2 2" xfId="54288"/>
    <cellStyle name="TableStyleLight1 5 2 3" xfId="55931"/>
    <cellStyle name="TableStyleLight1 5 2_TRT7" xfId="55017"/>
    <cellStyle name="TableStyleLight1 5 3" xfId="965"/>
    <cellStyle name="TableStyleLight1 5 4" xfId="55930"/>
    <cellStyle name="TableStyleLight1 5 5" xfId="56069"/>
    <cellStyle name="TableStyleLight1 5 6" xfId="56000"/>
    <cellStyle name="TableStyleLight1 5_TRT18" xfId="55311"/>
    <cellStyle name="TableStyleLight1 6" xfId="906"/>
    <cellStyle name="TableStyleLight1 7" xfId="962"/>
    <cellStyle name="TableStyleLight1 8" xfId="55924"/>
    <cellStyle name="TableStyleLight1 9" xfId="56067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320"/>
    <cellStyle name="Text 4" xfId="55323"/>
    <cellStyle name="Text 5" xfId="55932"/>
    <cellStyle name="Text 6" xfId="56070"/>
    <cellStyle name="Text 7" xfId="55999"/>
    <cellStyle name="Text 8" xfId="56094"/>
    <cellStyle name="Text 9" xfId="56097"/>
    <cellStyle name="Text_TRT15" xfId="55298"/>
    <cellStyle name="Texto de Aviso 2" xfId="317"/>
    <cellStyle name="Texto de Aviso 2 2" xfId="318"/>
    <cellStyle name="Texto de Aviso 2 2 2" xfId="404"/>
    <cellStyle name="Texto de Aviso 2 2 2 2" xfId="55935"/>
    <cellStyle name="Texto de Aviso 2 2 3" xfId="1505"/>
    <cellStyle name="Texto de Aviso 2 2 4" xfId="53937"/>
    <cellStyle name="Texto de Aviso 2 2 5" xfId="54545"/>
    <cellStyle name="Texto de Aviso 2 2 6" xfId="55934"/>
    <cellStyle name="Texto de Aviso 2 2_TRT1" xfId="55247"/>
    <cellStyle name="Texto de Aviso 2 3" xfId="405"/>
    <cellStyle name="Texto de Aviso 2 3 2" xfId="52503"/>
    <cellStyle name="Texto de Aviso 2 3 3" xfId="55936"/>
    <cellStyle name="Texto de Aviso 2 4" xfId="1504"/>
    <cellStyle name="Texto de Aviso 2 5" xfId="53936"/>
    <cellStyle name="Texto de Aviso 2 6" xfId="54544"/>
    <cellStyle name="Texto de Aviso 2 7" xfId="55933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2 3" xfId="55938"/>
    <cellStyle name="Texto de Aviso 3 3" xfId="1506"/>
    <cellStyle name="Texto de Aviso 3 4" xfId="53938"/>
    <cellStyle name="Texto de Aviso 3 5" xfId="54546"/>
    <cellStyle name="Texto de Aviso 3 6" xfId="55937"/>
    <cellStyle name="Texto de Aviso 3_TRT1" xfId="55248"/>
    <cellStyle name="Texto de Aviso 4" xfId="321"/>
    <cellStyle name="Texto de Aviso 4 2" xfId="402"/>
    <cellStyle name="Texto de Aviso 4 2 2" xfId="55940"/>
    <cellStyle name="Texto de Aviso 4 3" xfId="1507"/>
    <cellStyle name="Texto de Aviso 4 4" xfId="53939"/>
    <cellStyle name="Texto de Aviso 4 5" xfId="54547"/>
    <cellStyle name="Texto de Aviso 4 6" xfId="55939"/>
    <cellStyle name="Texto de Aviso 4_TRT1" xfId="55249"/>
    <cellStyle name="Texto de Aviso 5" xfId="692"/>
    <cellStyle name="Texto de Aviso 6" xfId="769"/>
    <cellStyle name="Texto de Aviso 7" xfId="890"/>
    <cellStyle name="Texto Explicativo 10" xfId="980"/>
    <cellStyle name="Texto Explicativo 11" xfId="54319"/>
    <cellStyle name="Texto Explicativo 2" xfId="322"/>
    <cellStyle name="Texto Explicativo 2 2" xfId="323"/>
    <cellStyle name="Texto Explicativo 2 2 2" xfId="400"/>
    <cellStyle name="Texto Explicativo 2 2 2 2" xfId="55943"/>
    <cellStyle name="Texto Explicativo 2 2 3" xfId="1509"/>
    <cellStyle name="Texto Explicativo 2 2 4" xfId="53941"/>
    <cellStyle name="Texto Explicativo 2 2 5" xfId="54549"/>
    <cellStyle name="Texto Explicativo 2 2 6" xfId="55942"/>
    <cellStyle name="Texto Explicativo 2 2_TRT1" xfId="55250"/>
    <cellStyle name="Texto Explicativo 2 3" xfId="401"/>
    <cellStyle name="Texto Explicativo 2 3 2" xfId="52505"/>
    <cellStyle name="Texto Explicativo 2 3 3" xfId="55944"/>
    <cellStyle name="Texto Explicativo 2 4" xfId="1508"/>
    <cellStyle name="Texto Explicativo 2 5" xfId="53940"/>
    <cellStyle name="Texto Explicativo 2 6" xfId="54548"/>
    <cellStyle name="Texto Explicativo 2 7" xfId="55941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2 3" xfId="55946"/>
    <cellStyle name="Texto Explicativo 3 3" xfId="1510"/>
    <cellStyle name="Texto Explicativo 3 4" xfId="53942"/>
    <cellStyle name="Texto Explicativo 3 5" xfId="54550"/>
    <cellStyle name="Texto Explicativo 3 6" xfId="55945"/>
    <cellStyle name="Texto Explicativo 3_TRT1" xfId="55251"/>
    <cellStyle name="Texto Explicativo 4" xfId="326"/>
    <cellStyle name="Texto Explicativo 4 2" xfId="398"/>
    <cellStyle name="Texto Explicativo 4 2 2" xfId="55948"/>
    <cellStyle name="Texto Explicativo 4 3" xfId="1511"/>
    <cellStyle name="Texto Explicativo 4 4" xfId="53943"/>
    <cellStyle name="Texto Explicativo 4 5" xfId="54551"/>
    <cellStyle name="Texto Explicativo 4 6" xfId="55947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2 3" xfId="55950"/>
    <cellStyle name="Texto, derecha 3" xfId="53944"/>
    <cellStyle name="Texto, derecha 4" xfId="55949"/>
    <cellStyle name="Texto, derecha_TRT1" xfId="55253"/>
    <cellStyle name="Texto, izquierda" xfId="328"/>
    <cellStyle name="Texto, izquierda 2" xfId="396"/>
    <cellStyle name="Texto, izquierda 2 2" xfId="54290"/>
    <cellStyle name="Texto, izquierda 2 3" xfId="55952"/>
    <cellStyle name="Texto, izquierda 3" xfId="53945"/>
    <cellStyle name="Texto, izquierda 4" xfId="55951"/>
    <cellStyle name="Texto, izquierda_TRT1" xfId="55254"/>
    <cellStyle name="Title" xfId="329"/>
    <cellStyle name="Title 2" xfId="395"/>
    <cellStyle name="Title 2 2" xfId="55954"/>
    <cellStyle name="Title 3" xfId="1512"/>
    <cellStyle name="Title 4" xfId="53946"/>
    <cellStyle name="Title 5" xfId="54552"/>
    <cellStyle name="Title 6" xfId="55953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2 2" xfId="55871"/>
    <cellStyle name="Título 1 1 3" xfId="1517"/>
    <cellStyle name="Título 1 1 4" xfId="53954"/>
    <cellStyle name="Título 1 1 5" xfId="54555"/>
    <cellStyle name="Título 1 1 6" xfId="54645"/>
    <cellStyle name="Título 1 1 7" xfId="55870"/>
    <cellStyle name="Título 1 1_TRT1" xfId="55256"/>
    <cellStyle name="Título 1 2" xfId="332"/>
    <cellStyle name="Título 1 2 2" xfId="333"/>
    <cellStyle name="Título 1 2 2 2" xfId="714"/>
    <cellStyle name="Título 1 2 2 2 2" xfId="55874"/>
    <cellStyle name="Título 1 2 2 3" xfId="1519"/>
    <cellStyle name="Título 1 2 2 4" xfId="53956"/>
    <cellStyle name="Título 1 2 2 5" xfId="54560"/>
    <cellStyle name="Título 1 2 2 6" xfId="54647"/>
    <cellStyle name="Título 1 2 2 7" xfId="55873"/>
    <cellStyle name="Título 1 2 2_TRT1" xfId="55257"/>
    <cellStyle name="Título 1 2 3" xfId="713"/>
    <cellStyle name="Título 1 2 3 2" xfId="55875"/>
    <cellStyle name="Título 1 2 4" xfId="1518"/>
    <cellStyle name="Título 1 2 5" xfId="53955"/>
    <cellStyle name="Título 1 2 6" xfId="54559"/>
    <cellStyle name="Título 1 2 7" xfId="54646"/>
    <cellStyle name="Título 1 2 8" xfId="55872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2 3" xfId="55877"/>
    <cellStyle name="Título 1 3 3" xfId="1520"/>
    <cellStyle name="Título 1 3 4" xfId="53957"/>
    <cellStyle name="Título 1 3 5" xfId="54561"/>
    <cellStyle name="Título 1 3 6" xfId="54648"/>
    <cellStyle name="Título 1 3 7" xfId="55876"/>
    <cellStyle name="Título 1 3_TRT1" xfId="55258"/>
    <cellStyle name="Título 1 4" xfId="336"/>
    <cellStyle name="Título 1 4 2" xfId="716"/>
    <cellStyle name="Título 1 4 2 2" xfId="55879"/>
    <cellStyle name="Título 1 4 3" xfId="1521"/>
    <cellStyle name="Título 1 4 4" xfId="53958"/>
    <cellStyle name="Título 1 4 5" xfId="54562"/>
    <cellStyle name="Título 1 4 6" xfId="54649"/>
    <cellStyle name="Título 1 4 7" xfId="55878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2 2" xfId="55881"/>
    <cellStyle name="Título 10 3" xfId="1522"/>
    <cellStyle name="Título 10 4" xfId="53959"/>
    <cellStyle name="Título 10 5" xfId="54563"/>
    <cellStyle name="Título 10 6" xfId="55880"/>
    <cellStyle name="Título 10_TRT1" xfId="55260"/>
    <cellStyle name="Titulo 11" xfId="54858"/>
    <cellStyle name="Título 11" xfId="338"/>
    <cellStyle name="Título 11 2" xfId="718"/>
    <cellStyle name="Título 11 2 2" xfId="55883"/>
    <cellStyle name="Título 11 3" xfId="1523"/>
    <cellStyle name="Título 11 4" xfId="53960"/>
    <cellStyle name="Título 11 5" xfId="54564"/>
    <cellStyle name="Título 11 6" xfId="55882"/>
    <cellStyle name="Título 11_TRT1" xfId="55261"/>
    <cellStyle name="Titulo 12" xfId="54892"/>
    <cellStyle name="Título 12" xfId="719"/>
    <cellStyle name="Titulo 13" xfId="54894"/>
    <cellStyle name="Titulo 14" xfId="55955"/>
    <cellStyle name="Titulo 15" xfId="56071"/>
    <cellStyle name="Titulo 16" xfId="56081"/>
    <cellStyle name="Titulo 2" xfId="394"/>
    <cellStyle name="Titulo 2 2" xfId="54291"/>
    <cellStyle name="Título 2 2" xfId="339"/>
    <cellStyle name="Título 2 2 2" xfId="340"/>
    <cellStyle name="Título 2 2 2 2" xfId="721"/>
    <cellStyle name="Título 2 2 2 2 2" xfId="55886"/>
    <cellStyle name="Título 2 2 2 3" xfId="1525"/>
    <cellStyle name="Título 2 2 2 4" xfId="53962"/>
    <cellStyle name="Título 2 2 2 5" xfId="54567"/>
    <cellStyle name="Título 2 2 2 6" xfId="54651"/>
    <cellStyle name="Título 2 2 2 7" xfId="55885"/>
    <cellStyle name="Título 2 2 2_TRT1" xfId="55262"/>
    <cellStyle name="Título 2 2 3" xfId="720"/>
    <cellStyle name="Título 2 2 3 2" xfId="55887"/>
    <cellStyle name="Título 2 2 4" xfId="1524"/>
    <cellStyle name="Título 2 2 5" xfId="53961"/>
    <cellStyle name="Título 2 2 6" xfId="54566"/>
    <cellStyle name="Título 2 2 7" xfId="54650"/>
    <cellStyle name="Título 2 2 8" xfId="55884"/>
    <cellStyle name="Título 2 2_05_Impactos_Demais PLs_2013_Dados CNJ de jul-12" xfId="341"/>
    <cellStyle name="Titulo 2 3" xfId="55956"/>
    <cellStyle name="Título 2 3" xfId="342"/>
    <cellStyle name="Título 2 3 2" xfId="722"/>
    <cellStyle name="Título 2 3 2 2" xfId="52508"/>
    <cellStyle name="Título 2 3 2 3" xfId="55889"/>
    <cellStyle name="Título 2 3 3" xfId="1526"/>
    <cellStyle name="Título 2 3 4" xfId="53963"/>
    <cellStyle name="Título 2 3 5" xfId="54568"/>
    <cellStyle name="Título 2 3 6" xfId="54652"/>
    <cellStyle name="Título 2 3 7" xfId="55888"/>
    <cellStyle name="Título 2 3_TRT1" xfId="55263"/>
    <cellStyle name="Titulo 2 4" xfId="56072"/>
    <cellStyle name="Título 2 4" xfId="343"/>
    <cellStyle name="Título 2 4 2" xfId="723"/>
    <cellStyle name="Título 2 4 2 2" xfId="55891"/>
    <cellStyle name="Título 2 4 3" xfId="1527"/>
    <cellStyle name="Título 2 4 4" xfId="53964"/>
    <cellStyle name="Título 2 4 5" xfId="54569"/>
    <cellStyle name="Título 2 4 6" xfId="54653"/>
    <cellStyle name="Título 2 4 7" xfId="55890"/>
    <cellStyle name="Título 2 4_TRT1" xfId="55264"/>
    <cellStyle name="Titulo 2 5" xfId="56082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3" xfId="857"/>
    <cellStyle name="Titulo 3 2" xfId="55957"/>
    <cellStyle name="Título 3 2" xfId="344"/>
    <cellStyle name="Título 3 2 2" xfId="345"/>
    <cellStyle name="Título 3 2 2 2" xfId="725"/>
    <cellStyle name="Título 3 2 2 2 2" xfId="55894"/>
    <cellStyle name="Título 3 2 2 3" xfId="1529"/>
    <cellStyle name="Título 3 2 2 4" xfId="53966"/>
    <cellStyle name="Título 3 2 2 5" xfId="54572"/>
    <cellStyle name="Título 3 2 2 6" xfId="55893"/>
    <cellStyle name="Título 3 2 2_TRT1" xfId="55265"/>
    <cellStyle name="Título 3 2 3" xfId="724"/>
    <cellStyle name="Título 3 2 3 2" xfId="55895"/>
    <cellStyle name="Título 3 2 4" xfId="1528"/>
    <cellStyle name="Título 3 2 5" xfId="53965"/>
    <cellStyle name="Título 3 2 6" xfId="54571"/>
    <cellStyle name="Título 3 2 7" xfId="55892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2 3" xfId="55897"/>
    <cellStyle name="Título 3 3 3" xfId="1530"/>
    <cellStyle name="Título 3 3 4" xfId="53967"/>
    <cellStyle name="Título 3 3 5" xfId="54573"/>
    <cellStyle name="Título 3 3 6" xfId="55896"/>
    <cellStyle name="Título 3 3_TRT1" xfId="55266"/>
    <cellStyle name="Título 3 4" xfId="348"/>
    <cellStyle name="Título 3 4 2" xfId="727"/>
    <cellStyle name="Título 3 4 2 2" xfId="55899"/>
    <cellStyle name="Título 3 4 3" xfId="1531"/>
    <cellStyle name="Título 3 4 4" xfId="53968"/>
    <cellStyle name="Título 3 4 5" xfId="54574"/>
    <cellStyle name="Título 3 4 6" xfId="55898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itulo 4 2" xfId="55958"/>
    <cellStyle name="Título 4 2" xfId="349"/>
    <cellStyle name="Título 4 2 2" xfId="350"/>
    <cellStyle name="Título 4 2 2 2" xfId="729"/>
    <cellStyle name="Título 4 2 2 2 2" xfId="55902"/>
    <cellStyle name="Título 4 2 2 3" xfId="1533"/>
    <cellStyle name="Título 4 2 2 4" xfId="53970"/>
    <cellStyle name="Título 4 2 2 5" xfId="54577"/>
    <cellStyle name="Título 4 2 2 6" xfId="55901"/>
    <cellStyle name="Título 4 2 2_TRT1" xfId="55268"/>
    <cellStyle name="Título 4 2 3" xfId="728"/>
    <cellStyle name="Título 4 2 3 2" xfId="55903"/>
    <cellStyle name="Título 4 2 4" xfId="1532"/>
    <cellStyle name="Título 4 2 5" xfId="53969"/>
    <cellStyle name="Título 4 2 6" xfId="54576"/>
    <cellStyle name="Título 4 2 7" xfId="55900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2 3" xfId="55905"/>
    <cellStyle name="Título 4 3 3" xfId="1534"/>
    <cellStyle name="Título 4 3 4" xfId="53971"/>
    <cellStyle name="Título 4 3 5" xfId="54578"/>
    <cellStyle name="Título 4 3 6" xfId="55904"/>
    <cellStyle name="Título 4 3_TRT1" xfId="55269"/>
    <cellStyle name="Título 4 4" xfId="353"/>
    <cellStyle name="Título 4 4 2" xfId="731"/>
    <cellStyle name="Título 4 4 2 2" xfId="55907"/>
    <cellStyle name="Título 4 4 3" xfId="1535"/>
    <cellStyle name="Título 4 4 4" xfId="53972"/>
    <cellStyle name="Título 4 4 5" xfId="54579"/>
    <cellStyle name="Título 4 4 6" xfId="55906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10" xfId="56007"/>
    <cellStyle name="Titulo 5 2" xfId="55959"/>
    <cellStyle name="Título 5 2" xfId="355"/>
    <cellStyle name="Título 5 2 2" xfId="733"/>
    <cellStyle name="Título 5 2 2 2" xfId="55910"/>
    <cellStyle name="Título 5 2 3" xfId="1537"/>
    <cellStyle name="Título 5 2 4" xfId="53974"/>
    <cellStyle name="Título 5 2 5" xfId="54581"/>
    <cellStyle name="Título 5 2 6" xfId="55909"/>
    <cellStyle name="Título 5 2_TRT1" xfId="55271"/>
    <cellStyle name="Titulo 5 3" xfId="56073"/>
    <cellStyle name="Título 5 3" xfId="356"/>
    <cellStyle name="Título 5 3 2" xfId="734"/>
    <cellStyle name="Título 5 3 2 2" xfId="55912"/>
    <cellStyle name="Título 5 3 3" xfId="1538"/>
    <cellStyle name="Título 5 3 4" xfId="53975"/>
    <cellStyle name="Título 5 3 5" xfId="54582"/>
    <cellStyle name="Título 5 3 6" xfId="55911"/>
    <cellStyle name="Título 5 3_TRT1" xfId="55272"/>
    <cellStyle name="Titulo 5 4" xfId="56083"/>
    <cellStyle name="Título 5 4" xfId="732"/>
    <cellStyle name="Título 5 4 2" xfId="55913"/>
    <cellStyle name="Título 5 5" xfId="1536"/>
    <cellStyle name="Título 5 6" xfId="53973"/>
    <cellStyle name="Título 5 7" xfId="54580"/>
    <cellStyle name="Título 5 8" xfId="55908"/>
    <cellStyle name="Título 5 9" xfId="56062"/>
    <cellStyle name="Título 5_05_Impactos_Demais PLs_2013_Dados CNJ de jul-12" xfId="357"/>
    <cellStyle name="Titulo 6" xfId="53947"/>
    <cellStyle name="Título 6" xfId="358"/>
    <cellStyle name="Titulo 6 2" xfId="55960"/>
    <cellStyle name="Título 6 2" xfId="359"/>
    <cellStyle name="Título 6 2 2" xfId="736"/>
    <cellStyle name="Título 6 2 2 2" xfId="55916"/>
    <cellStyle name="Título 6 2 3" xfId="1540"/>
    <cellStyle name="Título 6 2 4" xfId="53977"/>
    <cellStyle name="Título 6 2 5" xfId="54584"/>
    <cellStyle name="Título 6 2 6" xfId="55915"/>
    <cellStyle name="Título 6 2_TRT1" xfId="55273"/>
    <cellStyle name="Titulo 6 3" xfId="56074"/>
    <cellStyle name="Título 6 3" xfId="735"/>
    <cellStyle name="Título 6 3 2" xfId="52511"/>
    <cellStyle name="Título 6 3 3" xfId="55917"/>
    <cellStyle name="Titulo 6 4" xfId="56084"/>
    <cellStyle name="Título 6 4" xfId="1539"/>
    <cellStyle name="Título 6 5" xfId="53976"/>
    <cellStyle name="Título 6 6" xfId="54583"/>
    <cellStyle name="Título 6 7" xfId="55914"/>
    <cellStyle name="Título 6 8" xfId="56063"/>
    <cellStyle name="Título 6 9" xfId="56006"/>
    <cellStyle name="Título 6_34" xfId="360"/>
    <cellStyle name="Titulo 7" xfId="54015"/>
    <cellStyle name="Título 7" xfId="361"/>
    <cellStyle name="Titulo 7 2" xfId="55961"/>
    <cellStyle name="Título 7 2" xfId="737"/>
    <cellStyle name="Título 7 2 2" xfId="55919"/>
    <cellStyle name="Titulo 7 3" xfId="56075"/>
    <cellStyle name="Título 7 3" xfId="1541"/>
    <cellStyle name="Titulo 7 4" xfId="56085"/>
    <cellStyle name="Título 7 4" xfId="53978"/>
    <cellStyle name="Título 7 5" xfId="54585"/>
    <cellStyle name="Título 7 6" xfId="55918"/>
    <cellStyle name="Título 7 7" xfId="56064"/>
    <cellStyle name="Título 7 8" xfId="56005"/>
    <cellStyle name="Título 7_TRT1" xfId="55274"/>
    <cellStyle name="Titulo 8" xfId="54553"/>
    <cellStyle name="Título 8" xfId="362"/>
    <cellStyle name="Titulo 8 2" xfId="55962"/>
    <cellStyle name="Título 8 2" xfId="738"/>
    <cellStyle name="Título 8 2 2" xfId="55921"/>
    <cellStyle name="Titulo 8 3" xfId="56076"/>
    <cellStyle name="Título 8 3" xfId="1542"/>
    <cellStyle name="Titulo 8 4" xfId="56086"/>
    <cellStyle name="Título 8 4" xfId="53979"/>
    <cellStyle name="Título 8 5" xfId="54586"/>
    <cellStyle name="Título 8 6" xfId="55920"/>
    <cellStyle name="Título 8 7" xfId="56065"/>
    <cellStyle name="Título 8 8" xfId="56004"/>
    <cellStyle name="Título 8_TRT1" xfId="55275"/>
    <cellStyle name="Titulo 9" xfId="54608"/>
    <cellStyle name="Título 9" xfId="363"/>
    <cellStyle name="Titulo 9 2" xfId="55963"/>
    <cellStyle name="Título 9 2" xfId="739"/>
    <cellStyle name="Título 9 2 2" xfId="55923"/>
    <cellStyle name="Titulo 9 3" xfId="56077"/>
    <cellStyle name="Título 9 3" xfId="1543"/>
    <cellStyle name="Titulo 9 4" xfId="56087"/>
    <cellStyle name="Título 9 4" xfId="53980"/>
    <cellStyle name="Título 9 5" xfId="54587"/>
    <cellStyle name="Título 9 6" xfId="55922"/>
    <cellStyle name="Título 9 7" xfId="56066"/>
    <cellStyle name="Título 9 8" xfId="56003"/>
    <cellStyle name="Título 9_TRT1" xfId="55276"/>
    <cellStyle name="Titulo_00_Equalização ASMED_SOF" xfId="364"/>
    <cellStyle name="Titulo1" xfId="365"/>
    <cellStyle name="Título1" xfId="55019"/>
    <cellStyle name="Titulo1 2" xfId="740"/>
    <cellStyle name="Titulo1 2 2" xfId="54292"/>
    <cellStyle name="Titulo1 2 3" xfId="55965"/>
    <cellStyle name="Titulo1 3" xfId="967"/>
    <cellStyle name="Titulo1 4" xfId="53948"/>
    <cellStyle name="Titulo1 5" xfId="55964"/>
    <cellStyle name="Titulo1 6" xfId="56078"/>
    <cellStyle name="Titulo1 7" xfId="56088"/>
    <cellStyle name="Titulo1_TRT1" xfId="55277"/>
    <cellStyle name="Titulo2" xfId="366"/>
    <cellStyle name="Titulo2 2" xfId="741"/>
    <cellStyle name="Titulo2 2 2" xfId="54293"/>
    <cellStyle name="Titulo2 2 3" xfId="55967"/>
    <cellStyle name="Titulo2 3" xfId="968"/>
    <cellStyle name="Titulo2 4" xfId="53949"/>
    <cellStyle name="Titulo2 5" xfId="55966"/>
    <cellStyle name="Titulo2_TRT1" xfId="55278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 6" xfId="55970"/>
    <cellStyle name="Total 2 2 2_TRT7" xfId="55020"/>
    <cellStyle name="Total 2 2 20" xfId="54655"/>
    <cellStyle name="Total 2 2 21" xfId="54661"/>
    <cellStyle name="Total 2 2 22" xfId="55969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23" xfId="55968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 7" xfId="55971"/>
    <cellStyle name="Total 2 3_TRT7" xfId="55022"/>
    <cellStyle name="Total 2 4" xfId="969"/>
    <cellStyle name="Total 2 4 2" xfId="1181"/>
    <cellStyle name="Total 2 4 3" xfId="1229"/>
    <cellStyle name="Total 2 4 4" xfId="54297"/>
    <cellStyle name="Total 2 4_TRT7" xfId="55023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 7" xfId="55973"/>
    <cellStyle name="Total 3 2_TRT7" xfId="55024"/>
    <cellStyle name="Total 3 20" xfId="54656"/>
    <cellStyle name="Total 3 21" xfId="54660"/>
    <cellStyle name="Total 3 22" xfId="55972"/>
    <cellStyle name="Total 3 3" xfId="971"/>
    <cellStyle name="Total 3 3 2" xfId="1183"/>
    <cellStyle name="Total 3 3 3" xfId="1231"/>
    <cellStyle name="Total 3 3 4" xfId="54299"/>
    <cellStyle name="Total 3 3_TRT7" xfId="55025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 6" xfId="55975"/>
    <cellStyle name="Total 4 2_TRT7" xfId="55026"/>
    <cellStyle name="Total 4 20" xfId="54657"/>
    <cellStyle name="Total 4 21" xfId="54659"/>
    <cellStyle name="Total 4 22" xfId="55974"/>
    <cellStyle name="Total 4 3" xfId="972"/>
    <cellStyle name="Total 4 3 2" xfId="1184"/>
    <cellStyle name="Total 4 3 3" xfId="1232"/>
    <cellStyle name="Total 4 3 4" xfId="54301"/>
    <cellStyle name="Total 4 3_TRT7" xfId="55027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2 3" xfId="55977"/>
    <cellStyle name="V¡rgula 3" xfId="53981"/>
    <cellStyle name="V¡rgula 4" xfId="55976"/>
    <cellStyle name="V¡rgula_TRT1" xfId="55282"/>
    <cellStyle name="V¡rgula0" xfId="373"/>
    <cellStyle name="V¡rgula0 2" xfId="747"/>
    <cellStyle name="V¡rgula0 2 2" xfId="54303"/>
    <cellStyle name="V¡rgula0 2 3" xfId="55979"/>
    <cellStyle name="V¡rgula0 3" xfId="53982"/>
    <cellStyle name="V¡rgula0 4" xfId="55978"/>
    <cellStyle name="V¡rgula0_TRT1" xfId="55283"/>
    <cellStyle name="Vírgul - Estilo1" xfId="374"/>
    <cellStyle name="Vírgul - Estilo1 2" xfId="748"/>
    <cellStyle name="Vírgul - Estilo1 2 2" xfId="54304"/>
    <cellStyle name="Vírgul - Estilo1 2 3" xfId="55981"/>
    <cellStyle name="Vírgul - Estilo1 2_TRT7" xfId="55028"/>
    <cellStyle name="Vírgul - Estilo1 3" xfId="973"/>
    <cellStyle name="Vírgul - Estilo1 4" xfId="55980"/>
    <cellStyle name="Vírgul - Estilo1_TRT18" xfId="55312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12" xfId="55983"/>
    <cellStyle name="Vírgula 2 2 2" xfId="750"/>
    <cellStyle name="Vírgula 2 2 2 10" xfId="54815"/>
    <cellStyle name="Vírgula 2 2 2 11" xfId="55984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11" xfId="55985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982"/>
    <cellStyle name="Vírgula 2 35" xfId="56079"/>
    <cellStyle name="Vírgula 2 36" xfId="56089"/>
    <cellStyle name="Vírgula 2 4" xfId="749"/>
    <cellStyle name="Vírgula 2 4 2" xfId="52853"/>
    <cellStyle name="Vírgula 2 4 3" xfId="54305"/>
    <cellStyle name="Vírgula 2 4_TRT7" xfId="55031"/>
    <cellStyle name="Vírgula 2 5" xfId="861"/>
    <cellStyle name="Vírgula 2 5 2" xfId="52854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15" xfId="55986"/>
    <cellStyle name="Vírgula 3 2" xfId="751"/>
    <cellStyle name="Vírgula 3 2 10" xfId="54308"/>
    <cellStyle name="Vírgula 3 2 11" xfId="54816"/>
    <cellStyle name="Vírgula 3 2 12" xfId="55987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14" xfId="55988"/>
    <cellStyle name="Vírgula 4 2" xfId="752"/>
    <cellStyle name="Vírgula 4 2 10" xfId="54817"/>
    <cellStyle name="Vírgula 4 2 11" xfId="55989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14" xfId="55990"/>
    <cellStyle name="Vírgula 5 2" xfId="753"/>
    <cellStyle name="Vírgula 5 2 10" xfId="55991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2 3" xfId="55993"/>
    <cellStyle name="Vírgula0 3" xfId="979"/>
    <cellStyle name="Vírgula0 4" xfId="53988"/>
    <cellStyle name="Vírgula0 5" xfId="55992"/>
    <cellStyle name="Vírgula0_TRT1" xfId="55289"/>
    <cellStyle name="Warning" xfId="1068"/>
    <cellStyle name="Warning 1" xfId="1069"/>
    <cellStyle name="Warning 1 2" xfId="54725"/>
    <cellStyle name="Warning 2" xfId="54726"/>
    <cellStyle name="Warning Text" xfId="381"/>
    <cellStyle name="Warning Text 2" xfId="755"/>
    <cellStyle name="Warning Text 2 2" xfId="55996"/>
    <cellStyle name="Warning Text 3" xfId="1549"/>
    <cellStyle name="Warning Text 4" xfId="53989"/>
    <cellStyle name="Warning Text 5" xfId="54598"/>
    <cellStyle name="Warning Text 6" xfId="55995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csjt.gp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210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180" t="s">
        <v>1</v>
      </c>
      <c r="C5" s="180"/>
      <c r="D5" s="180"/>
      <c r="E5" s="180"/>
      <c r="F5" s="180"/>
      <c r="G5" s="180"/>
      <c r="H5" s="180"/>
      <c r="I5" s="180"/>
      <c r="J5" s="180"/>
    </row>
    <row r="6" spans="1:10" ht="23.25" customHeight="1" thickBot="1">
      <c r="A6" s="2"/>
      <c r="B6" s="21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84" t="s">
        <v>2</v>
      </c>
      <c r="C7" s="185"/>
      <c r="D7" s="185" t="s">
        <v>3</v>
      </c>
      <c r="E7" s="185"/>
      <c r="F7" s="185"/>
      <c r="G7" s="185"/>
      <c r="H7" s="185"/>
      <c r="I7" s="185"/>
      <c r="J7" s="188"/>
    </row>
    <row r="8" spans="1:10">
      <c r="A8" s="2"/>
      <c r="B8" s="186"/>
      <c r="C8" s="187"/>
      <c r="D8" s="189" t="s">
        <v>4</v>
      </c>
      <c r="E8" s="191" t="s">
        <v>5</v>
      </c>
      <c r="F8" s="193" t="s">
        <v>6</v>
      </c>
      <c r="G8" s="195" t="s">
        <v>7</v>
      </c>
      <c r="H8" s="197" t="s">
        <v>8</v>
      </c>
      <c r="I8" s="197"/>
      <c r="J8" s="198"/>
    </row>
    <row r="9" spans="1:10" ht="18" customHeight="1">
      <c r="A9" s="2"/>
      <c r="B9" s="3" t="s">
        <v>9</v>
      </c>
      <c r="C9" s="6" t="s">
        <v>10</v>
      </c>
      <c r="D9" s="190"/>
      <c r="E9" s="192"/>
      <c r="F9" s="194"/>
      <c r="G9" s="196"/>
      <c r="H9" s="12" t="s">
        <v>11</v>
      </c>
      <c r="I9" s="13" t="s">
        <v>12</v>
      </c>
      <c r="J9" s="4" t="s">
        <v>0</v>
      </c>
    </row>
    <row r="10" spans="1:10" ht="15" customHeight="1">
      <c r="A10" s="2"/>
      <c r="B10" s="22" t="str">
        <f>TST!B10</f>
        <v>15101</v>
      </c>
      <c r="C10" s="5" t="s">
        <v>20</v>
      </c>
      <c r="D10" s="8">
        <f>TST!D10</f>
        <v>2244</v>
      </c>
      <c r="E10" s="10">
        <f>TST!E10</f>
        <v>465</v>
      </c>
      <c r="F10" s="11">
        <f>TST!F10</f>
        <v>17</v>
      </c>
      <c r="G10" s="7">
        <f>TST!G10</f>
        <v>16</v>
      </c>
      <c r="H10" s="9">
        <f>TST!H10</f>
        <v>3913</v>
      </c>
      <c r="I10" s="10">
        <f>TST!I10</f>
        <v>5646</v>
      </c>
      <c r="J10" s="24">
        <f>TST!J10</f>
        <v>9559</v>
      </c>
    </row>
    <row r="11" spans="1:10" ht="15" customHeight="1">
      <c r="A11" s="2"/>
      <c r="B11" s="23" t="str">
        <f>'TRT1'!B10</f>
        <v>15102</v>
      </c>
      <c r="C11" s="5" t="s">
        <v>23</v>
      </c>
      <c r="D11" s="8">
        <f>'TRT1'!D10</f>
        <v>3923</v>
      </c>
      <c r="E11" s="10">
        <f>'TRT1'!E10</f>
        <v>809</v>
      </c>
      <c r="F11" s="11">
        <f>'TRT1'!F10</f>
        <v>634</v>
      </c>
      <c r="G11" s="7">
        <f>'TRT1'!G10</f>
        <v>0</v>
      </c>
      <c r="H11" s="9">
        <f>'TRT1'!H10</f>
        <v>7426</v>
      </c>
      <c r="I11" s="10">
        <f>'TRT1'!I10</f>
        <v>5895</v>
      </c>
      <c r="J11" s="24">
        <f>'TRT1'!J10</f>
        <v>13321</v>
      </c>
    </row>
    <row r="12" spans="1:10" ht="15" customHeight="1">
      <c r="A12" s="2"/>
      <c r="B12" s="23" t="str">
        <f>'TRT2'!B10</f>
        <v>15.103</v>
      </c>
      <c r="C12" s="5" t="s">
        <v>24</v>
      </c>
      <c r="D12" s="8">
        <f>'TRT2'!D10</f>
        <v>5875</v>
      </c>
      <c r="E12" s="10">
        <f>'TRT2'!E10</f>
        <v>1130</v>
      </c>
      <c r="F12" s="11">
        <f>'TRT2'!F10</f>
        <v>287</v>
      </c>
      <c r="G12" s="7">
        <f>'TRT2'!G10</f>
        <v>0</v>
      </c>
      <c r="H12" s="9">
        <f>'TRT2'!H10</f>
        <v>13311</v>
      </c>
      <c r="I12" s="10">
        <f>'TRT2'!I10</f>
        <v>5831</v>
      </c>
      <c r="J12" s="24">
        <f>'TRT2'!J10</f>
        <v>19142</v>
      </c>
    </row>
    <row r="13" spans="1:10" ht="15" customHeight="1">
      <c r="A13" s="2"/>
      <c r="B13" s="23" t="str">
        <f>'TRT3'!B10</f>
        <v>15104</v>
      </c>
      <c r="C13" s="5" t="s">
        <v>25</v>
      </c>
      <c r="D13" s="8">
        <f>'TRT3'!D10</f>
        <v>3791</v>
      </c>
      <c r="E13" s="10">
        <f>'TRT3'!E10</f>
        <v>882</v>
      </c>
      <c r="F13" s="11">
        <f>'TRT3'!F10</f>
        <v>64</v>
      </c>
      <c r="G13" s="7">
        <f>'TRT3'!G10</f>
        <v>109</v>
      </c>
      <c r="H13" s="9">
        <f>'TRT3'!H10</f>
        <v>6742</v>
      </c>
      <c r="I13" s="10">
        <f>'TRT3'!I10</f>
        <v>5768</v>
      </c>
      <c r="J13" s="24">
        <f>'TRT3'!J10</f>
        <v>12510</v>
      </c>
    </row>
    <row r="14" spans="1:10" ht="15" customHeight="1">
      <c r="A14" s="2"/>
      <c r="B14" s="23" t="str">
        <f>'TRT4'!B10</f>
        <v>15.105</v>
      </c>
      <c r="C14" s="5" t="s">
        <v>26</v>
      </c>
      <c r="D14" s="8">
        <f>'TRT4'!D10</f>
        <v>3365</v>
      </c>
      <c r="E14" s="10">
        <f>'TRT4'!E10</f>
        <v>706</v>
      </c>
      <c r="F14" s="11">
        <f>'TRT4'!F10</f>
        <v>82</v>
      </c>
      <c r="G14" s="7">
        <f>'TRT4'!G10</f>
        <v>0</v>
      </c>
      <c r="H14" s="9">
        <f>'TRT4'!H10</f>
        <v>5013</v>
      </c>
      <c r="I14" s="10">
        <f>'TRT4'!I10</f>
        <v>4679</v>
      </c>
      <c r="J14" s="24">
        <f>'TRT4'!J10</f>
        <v>9692</v>
      </c>
    </row>
    <row r="15" spans="1:10" ht="15" customHeight="1">
      <c r="A15" s="2"/>
      <c r="B15" s="23" t="str">
        <f>'TRT5'!B10</f>
        <v>15106</v>
      </c>
      <c r="C15" s="5" t="s">
        <v>27</v>
      </c>
      <c r="D15" s="8">
        <f>'TRT5'!D10</f>
        <v>2382</v>
      </c>
      <c r="E15" s="10">
        <f>'TRT5'!E10</f>
        <v>458</v>
      </c>
      <c r="F15" s="11">
        <f>'TRT5'!F10</f>
        <v>42</v>
      </c>
      <c r="G15" s="7">
        <f>'TRT5'!G10</f>
        <v>0</v>
      </c>
      <c r="H15" s="9">
        <f>'TRT5'!H10</f>
        <v>5608</v>
      </c>
      <c r="I15" s="10">
        <f>'TRT5'!I10</f>
        <v>2542</v>
      </c>
      <c r="J15" s="24">
        <f>'TRT5'!J10</f>
        <v>8150</v>
      </c>
    </row>
    <row r="16" spans="1:10" ht="15" customHeight="1">
      <c r="A16" s="2"/>
      <c r="B16" s="23" t="str">
        <f>'TRT6'!B10</f>
        <v>15107</v>
      </c>
      <c r="C16" s="5" t="s">
        <v>28</v>
      </c>
      <c r="D16" s="8">
        <f>'TRT6'!D10</f>
        <v>1900</v>
      </c>
      <c r="E16" s="10">
        <f>'TRT6'!E10</f>
        <v>312</v>
      </c>
      <c r="F16" s="11">
        <f>'TRT6'!F10</f>
        <v>47</v>
      </c>
      <c r="G16" s="7">
        <f>'TRT6'!G10</f>
        <v>230</v>
      </c>
      <c r="H16" s="9">
        <f>'TRT6'!H10</f>
        <v>2991</v>
      </c>
      <c r="I16" s="10">
        <f>'TRT6'!I10</f>
        <v>3220</v>
      </c>
      <c r="J16" s="24">
        <f>'TRT6'!J10</f>
        <v>6211</v>
      </c>
    </row>
    <row r="17" spans="1:10" ht="15" customHeight="1">
      <c r="A17" s="2"/>
      <c r="B17" s="23" t="str">
        <f>'TRT7'!B10</f>
        <v>080004</v>
      </c>
      <c r="C17" s="5" t="s">
        <v>29</v>
      </c>
      <c r="D17" s="8">
        <f>'TRT7'!D10</f>
        <v>1019</v>
      </c>
      <c r="E17" s="10">
        <f>'TRT7'!E10</f>
        <v>210</v>
      </c>
      <c r="F17" s="11">
        <f>'TRT7'!F10</f>
        <v>14</v>
      </c>
      <c r="G17" s="7" t="str">
        <f>'TRT7'!G10</f>
        <v>-</v>
      </c>
      <c r="H17" s="9">
        <f>'TRT7'!H10</f>
        <v>1345</v>
      </c>
      <c r="I17" s="10">
        <f>'TRT7'!I10</f>
        <v>1700</v>
      </c>
      <c r="J17" s="24">
        <f>'TRT7'!J10</f>
        <v>3045</v>
      </c>
    </row>
    <row r="18" spans="1:10" ht="15" customHeight="1">
      <c r="A18" s="2"/>
      <c r="B18" s="23">
        <f>'TRT8'!B10</f>
        <v>0</v>
      </c>
      <c r="C18" s="5" t="s">
        <v>30</v>
      </c>
      <c r="D18" s="8">
        <f>'TRT8'!D10</f>
        <v>1350</v>
      </c>
      <c r="E18" s="10">
        <f>'TRT8'!E10</f>
        <v>256</v>
      </c>
      <c r="F18" s="11">
        <f>'TRT8'!F10</f>
        <v>3</v>
      </c>
      <c r="G18" s="7">
        <f>'TRT8'!G10</f>
        <v>167</v>
      </c>
      <c r="H18" s="9">
        <f>'TRT8'!H10</f>
        <v>1831</v>
      </c>
      <c r="I18" s="10">
        <f>'TRT8'!I10</f>
        <v>2719</v>
      </c>
      <c r="J18" s="24">
        <f>'TRT8'!J10</f>
        <v>4550</v>
      </c>
    </row>
    <row r="19" spans="1:10">
      <c r="A19" s="2"/>
      <c r="B19" s="23" t="str">
        <f>'TRT9'!B10</f>
        <v>15110</v>
      </c>
      <c r="C19" s="5" t="s">
        <v>19</v>
      </c>
      <c r="D19" s="8">
        <f>'TRT9'!D10</f>
        <v>2428</v>
      </c>
      <c r="E19" s="10">
        <f>'TRT9'!E10</f>
        <v>512</v>
      </c>
      <c r="F19" s="11">
        <f>'TRT9'!F10</f>
        <v>19</v>
      </c>
      <c r="G19" s="7">
        <f>'TRT9'!G10</f>
        <v>0</v>
      </c>
      <c r="H19" s="9">
        <f>'TRT9'!H10</f>
        <v>3758</v>
      </c>
      <c r="I19" s="10">
        <f>'TRT9'!I10</f>
        <v>3881</v>
      </c>
      <c r="J19" s="24">
        <f>'TRT9'!J10</f>
        <v>7639</v>
      </c>
    </row>
    <row r="20" spans="1:10" ht="15" customHeight="1">
      <c r="A20" s="2"/>
      <c r="B20" s="23">
        <f>'TRT10'!B10</f>
        <v>15111</v>
      </c>
      <c r="C20" s="5" t="s">
        <v>31</v>
      </c>
      <c r="D20" s="8">
        <f>'TRT10'!D10</f>
        <v>1122</v>
      </c>
      <c r="E20" s="10">
        <f>'TRT10'!E10</f>
        <v>244</v>
      </c>
      <c r="F20" s="11">
        <f>'TRT10'!F10</f>
        <v>5</v>
      </c>
      <c r="G20" s="7">
        <f>'TRT10'!G10</f>
        <v>50</v>
      </c>
      <c r="H20" s="9">
        <f>'TRT10'!H10</f>
        <v>1662</v>
      </c>
      <c r="I20" s="10">
        <f>'TRT10'!I10</f>
        <v>3226</v>
      </c>
      <c r="J20" s="24">
        <f>'TRT10'!J10</f>
        <v>4888</v>
      </c>
    </row>
    <row r="21" spans="1:10" ht="15" customHeight="1">
      <c r="A21" s="2"/>
      <c r="B21" s="23" t="str">
        <f>'TRT11'!B10</f>
        <v>080002</v>
      </c>
      <c r="C21" s="5" t="s">
        <v>32</v>
      </c>
      <c r="D21" s="8">
        <f>'TRT11'!D10</f>
        <v>964</v>
      </c>
      <c r="E21" s="10">
        <f>'TRT11'!E10</f>
        <v>145</v>
      </c>
      <c r="F21" s="11">
        <f>'TRT11'!F10</f>
        <v>6</v>
      </c>
      <c r="G21" s="7">
        <f>'TRT11'!G10</f>
        <v>0</v>
      </c>
      <c r="H21" s="9">
        <f>'TRT11'!H10</f>
        <v>1417</v>
      </c>
      <c r="I21" s="10">
        <f>'TRT11'!I10</f>
        <v>1216</v>
      </c>
      <c r="J21" s="24">
        <f>'TRT11'!J10</f>
        <v>2633</v>
      </c>
    </row>
    <row r="22" spans="1:10" ht="15" customHeight="1">
      <c r="A22" s="2"/>
      <c r="B22" s="23" t="str">
        <f>'TRT12'!B10</f>
        <v>15113</v>
      </c>
      <c r="C22" s="5" t="s">
        <v>33</v>
      </c>
      <c r="D22" s="8">
        <f>'TRT12'!D10</f>
        <v>1549</v>
      </c>
      <c r="E22" s="10">
        <f>'TRT12'!E10</f>
        <v>266</v>
      </c>
      <c r="F22" s="11">
        <f>'TRT12'!F10</f>
        <v>0</v>
      </c>
      <c r="G22" s="7">
        <f>'TRT12'!G10</f>
        <v>0</v>
      </c>
      <c r="H22" s="9">
        <f>'TRT12'!H10</f>
        <v>2623</v>
      </c>
      <c r="I22" s="10">
        <f>'TRT12'!I10</f>
        <v>2695</v>
      </c>
      <c r="J22" s="24">
        <f>'TRT12'!J10</f>
        <v>5318</v>
      </c>
    </row>
    <row r="23" spans="1:10" ht="15" customHeight="1">
      <c r="A23" s="2"/>
      <c r="B23" s="23" t="str">
        <f>'TRT13'!B10</f>
        <v>080005</v>
      </c>
      <c r="C23" s="5" t="s">
        <v>34</v>
      </c>
      <c r="D23" s="8">
        <f>'TRT13'!D10</f>
        <v>984</v>
      </c>
      <c r="E23" s="10">
        <f>'TRT13'!E10</f>
        <v>146</v>
      </c>
      <c r="F23" s="11">
        <f>'TRT13'!F10</f>
        <v>3</v>
      </c>
      <c r="G23" s="7">
        <f>'TRT13'!G10</f>
        <v>0</v>
      </c>
      <c r="H23" s="9">
        <f>'TRT13'!H10</f>
        <v>1404</v>
      </c>
      <c r="I23" s="10">
        <f>'TRT13'!I10</f>
        <v>1083</v>
      </c>
      <c r="J23" s="24">
        <f>'TRT13'!J10</f>
        <v>2487</v>
      </c>
    </row>
    <row r="24" spans="1:10" ht="15" customHeight="1">
      <c r="A24" s="2"/>
      <c r="B24" s="23" t="str">
        <f>'TRT14'!B10</f>
        <v>15115</v>
      </c>
      <c r="C24" s="5" t="s">
        <v>35</v>
      </c>
      <c r="D24" s="8">
        <f>'TRT14'!D10</f>
        <v>785</v>
      </c>
      <c r="E24" s="10">
        <f>'TRT14'!E10</f>
        <v>146</v>
      </c>
      <c r="F24" s="11" t="str">
        <f>'TRT14'!F10</f>
        <v>-</v>
      </c>
      <c r="G24" s="7">
        <f>'TRT14'!G10</f>
        <v>0</v>
      </c>
      <c r="H24" s="9">
        <f>'TRT14'!H10</f>
        <v>1195</v>
      </c>
      <c r="I24" s="10">
        <f>'TRT14'!I10</f>
        <v>2152</v>
      </c>
      <c r="J24" s="24">
        <f>'TRT14'!J10</f>
        <v>3347</v>
      </c>
    </row>
    <row r="25" spans="1:10" ht="15" customHeight="1">
      <c r="A25" s="2"/>
      <c r="B25" s="23" t="str">
        <f>'TRT15'!B10</f>
        <v>15116</v>
      </c>
      <c r="C25" s="5" t="s">
        <v>36</v>
      </c>
      <c r="D25" s="8">
        <f>'TRT15'!D10</f>
        <v>3638</v>
      </c>
      <c r="E25" s="10">
        <f>'TRT15'!E10</f>
        <v>642</v>
      </c>
      <c r="F25" s="11">
        <f>'TRT15'!F10</f>
        <v>11</v>
      </c>
      <c r="G25" s="7">
        <f>'TRT15'!G10</f>
        <v>0</v>
      </c>
      <c r="H25" s="9">
        <f>'TRT15'!H10</f>
        <v>4837</v>
      </c>
      <c r="I25" s="10">
        <f>'TRT15'!I10</f>
        <v>12576</v>
      </c>
      <c r="J25" s="24">
        <f>'TRT15'!J10</f>
        <v>17413</v>
      </c>
    </row>
    <row r="26" spans="1:10" ht="15" customHeight="1">
      <c r="A26" s="2"/>
      <c r="B26" s="23" t="str">
        <f>'TRT16'!B10</f>
        <v>080018</v>
      </c>
      <c r="C26" s="5" t="s">
        <v>37</v>
      </c>
      <c r="D26" s="8">
        <f>'TRT16'!D10</f>
        <v>619</v>
      </c>
      <c r="E26" s="10">
        <f>'TRT16'!E10</f>
        <v>123</v>
      </c>
      <c r="F26" s="11">
        <f>'TRT16'!F10</f>
        <v>1</v>
      </c>
      <c r="G26" s="7">
        <f>'TRT16'!G10</f>
        <v>0</v>
      </c>
      <c r="H26" s="9">
        <f>'TRT16'!H10</f>
        <v>614</v>
      </c>
      <c r="I26" s="10">
        <f>'TRT16'!I10</f>
        <v>728</v>
      </c>
      <c r="J26" s="24">
        <f>'TRT16'!J10</f>
        <v>1342</v>
      </c>
    </row>
    <row r="27" spans="1:10" ht="15" customHeight="1">
      <c r="A27" s="2"/>
      <c r="B27" s="23" t="str">
        <f>'TRT17'!B10</f>
        <v>080019</v>
      </c>
      <c r="C27" s="5" t="s">
        <v>38</v>
      </c>
      <c r="D27" s="8">
        <f>'TRT17'!D10</f>
        <v>791</v>
      </c>
      <c r="E27" s="10">
        <f>'TRT17'!E10</f>
        <v>189</v>
      </c>
      <c r="F27" s="11">
        <f>'TRT17'!F10</f>
        <v>0</v>
      </c>
      <c r="G27" s="7">
        <f>'TRT17'!G10</f>
        <v>16</v>
      </c>
      <c r="H27" s="9">
        <f>'TRT17'!H10</f>
        <v>992</v>
      </c>
      <c r="I27" s="10">
        <f>'TRT17'!I10</f>
        <v>1168</v>
      </c>
      <c r="J27" s="24">
        <f>'TRT17'!J10</f>
        <v>2160</v>
      </c>
    </row>
    <row r="28" spans="1:10" ht="15" customHeight="1">
      <c r="A28" s="2"/>
      <c r="B28" s="23" t="str">
        <f>'TRT18'!B10</f>
        <v>080020</v>
      </c>
      <c r="C28" s="5" t="s">
        <v>39</v>
      </c>
      <c r="D28" s="8">
        <f>'TRT18'!D10</f>
        <v>1536</v>
      </c>
      <c r="E28" s="10">
        <f>'TRT18'!E10</f>
        <v>485</v>
      </c>
      <c r="F28" s="11">
        <f>'TRT18'!F10</f>
        <v>3</v>
      </c>
      <c r="G28" s="7">
        <f>'TRT18'!G10</f>
        <v>0</v>
      </c>
      <c r="H28" s="9">
        <f>'TRT18'!H10</f>
        <v>1663</v>
      </c>
      <c r="I28" s="10">
        <f>'TRT18'!I10</f>
        <v>2328</v>
      </c>
      <c r="J28" s="24">
        <f>'TRT18'!J10</f>
        <v>3991</v>
      </c>
    </row>
    <row r="29" spans="1:10" ht="15" customHeight="1">
      <c r="A29" s="2"/>
      <c r="B29" s="23" t="str">
        <f>'TRT19'!B10</f>
        <v>080022</v>
      </c>
      <c r="C29" s="5" t="s">
        <v>40</v>
      </c>
      <c r="D29" s="8">
        <f>'TRT19'!D10</f>
        <v>647</v>
      </c>
      <c r="E29" s="10">
        <f>'TRT19'!E10</f>
        <v>142</v>
      </c>
      <c r="F29" s="11">
        <f>'TRT19'!F10</f>
        <v>37</v>
      </c>
      <c r="G29" s="7">
        <f>'TRT19'!G10</f>
        <v>0</v>
      </c>
      <c r="H29" s="9">
        <f>'TRT19'!H10</f>
        <v>810</v>
      </c>
      <c r="I29" s="10">
        <f>'TRT19'!I10</f>
        <v>1363</v>
      </c>
      <c r="J29" s="24">
        <f>'TRT19'!J10</f>
        <v>2173</v>
      </c>
    </row>
    <row r="30" spans="1:10" ht="15" customHeight="1">
      <c r="A30" s="2"/>
      <c r="B30" s="23" t="str">
        <f>'TRT20'!B10</f>
        <v>15121</v>
      </c>
      <c r="C30" s="5" t="s">
        <v>41</v>
      </c>
      <c r="D30" s="8">
        <f>'TRT20'!D10</f>
        <v>455</v>
      </c>
      <c r="E30" s="10">
        <f>'TRT20'!E10</f>
        <v>67</v>
      </c>
      <c r="F30" s="11">
        <f>'TRT20'!F10</f>
        <v>0</v>
      </c>
      <c r="G30" s="7">
        <f>'TRT20'!G10</f>
        <v>140</v>
      </c>
      <c r="H30" s="9">
        <f>'TRT20'!H10</f>
        <v>502</v>
      </c>
      <c r="I30" s="10">
        <f>'TRT20'!I10</f>
        <v>483</v>
      </c>
      <c r="J30" s="24">
        <f>'TRT20'!J10</f>
        <v>985</v>
      </c>
    </row>
    <row r="31" spans="1:10" ht="15" customHeight="1">
      <c r="A31" s="2"/>
      <c r="B31" s="23" t="str">
        <f>'TRT21'!B10</f>
        <v>15122</v>
      </c>
      <c r="C31" s="5" t="s">
        <v>42</v>
      </c>
      <c r="D31" s="8">
        <f>'TRT21'!D10</f>
        <v>733</v>
      </c>
      <c r="E31" s="10">
        <f>'TRT21'!E10</f>
        <v>152</v>
      </c>
      <c r="F31" s="11">
        <f>'TRT21'!F10</f>
        <v>0</v>
      </c>
      <c r="G31" s="7">
        <f>'TRT21'!G10</f>
        <v>0</v>
      </c>
      <c r="H31" s="9">
        <f>'TRT21'!H10</f>
        <v>944</v>
      </c>
      <c r="I31" s="10">
        <f>'TRT21'!I10</f>
        <v>1174</v>
      </c>
      <c r="J31" s="24">
        <f>'TRT21'!J10</f>
        <v>2118</v>
      </c>
    </row>
    <row r="32" spans="1:10" ht="15" customHeight="1">
      <c r="A32" s="2"/>
      <c r="B32" s="23" t="str">
        <f>'TRT22'!B10</f>
        <v>15.123</v>
      </c>
      <c r="C32" s="5" t="s">
        <v>43</v>
      </c>
      <c r="D32" s="8">
        <f>'TRT22'!D10</f>
        <v>430</v>
      </c>
      <c r="E32" s="10">
        <f>'TRT22'!E10</f>
        <v>95</v>
      </c>
      <c r="F32" s="11">
        <f>'TRT22'!F10</f>
        <v>0</v>
      </c>
      <c r="G32" s="7">
        <f>'TRT22'!G10</f>
        <v>0</v>
      </c>
      <c r="H32" s="9">
        <f>'TRT22'!H10</f>
        <v>450</v>
      </c>
      <c r="I32" s="10">
        <f>'TRT22'!I10</f>
        <v>1003</v>
      </c>
      <c r="J32" s="24">
        <f>'TRT22'!J10</f>
        <v>1453</v>
      </c>
    </row>
    <row r="33" spans="1:10" ht="15" customHeight="1">
      <c r="A33" s="2"/>
      <c r="B33" s="23" t="str">
        <f>'TRT23'!B10</f>
        <v>15124</v>
      </c>
      <c r="C33" s="5" t="s">
        <v>44</v>
      </c>
      <c r="D33" s="8">
        <f>'TRT23'!D10</f>
        <v>906</v>
      </c>
      <c r="E33" s="10">
        <f>'TRT23'!E10</f>
        <v>202</v>
      </c>
      <c r="F33" s="11">
        <f>'TRT23'!F10</f>
        <v>0</v>
      </c>
      <c r="G33" s="7">
        <f>'TRT23'!G10</f>
        <v>81</v>
      </c>
      <c r="H33" s="9">
        <f>'TRT23'!H10</f>
        <v>986</v>
      </c>
      <c r="I33" s="10">
        <f>'TRT23'!I10</f>
        <v>1158</v>
      </c>
      <c r="J33" s="24">
        <f>'TRT23'!J10</f>
        <v>2144</v>
      </c>
    </row>
    <row r="34" spans="1:10" ht="15" customHeight="1">
      <c r="A34" s="2"/>
      <c r="B34" s="23" t="str">
        <f>'TRT24'!B10</f>
        <v>080026</v>
      </c>
      <c r="C34" s="5" t="s">
        <v>45</v>
      </c>
      <c r="D34" s="8">
        <f>'TRT24'!D10</f>
        <v>642</v>
      </c>
      <c r="E34" s="10">
        <f>'TRT24'!E10</f>
        <v>146</v>
      </c>
      <c r="F34" s="11">
        <f>'TRT24'!F10</f>
        <v>0</v>
      </c>
      <c r="G34" s="7">
        <f>'TRT24'!G10</f>
        <v>0</v>
      </c>
      <c r="H34" s="9">
        <f>'TRT24'!H10</f>
        <v>765</v>
      </c>
      <c r="I34" s="10">
        <f>'TRT24'!I10</f>
        <v>1036</v>
      </c>
      <c r="J34" s="24">
        <f>'TRT24'!J10</f>
        <v>1801</v>
      </c>
    </row>
    <row r="35" spans="1:10" ht="20.25" customHeight="1" thickBot="1">
      <c r="A35" s="2"/>
      <c r="B35" s="181" t="s">
        <v>0</v>
      </c>
      <c r="C35" s="182"/>
      <c r="D35" s="14">
        <f t="shared" ref="D35:J35" si="0">SUM(D10:D34)</f>
        <v>44078</v>
      </c>
      <c r="E35" s="15">
        <f t="shared" si="0"/>
        <v>8930</v>
      </c>
      <c r="F35" s="16">
        <f t="shared" si="0"/>
        <v>1275</v>
      </c>
      <c r="G35" s="17">
        <f t="shared" si="0"/>
        <v>809</v>
      </c>
      <c r="H35" s="18">
        <f t="shared" si="0"/>
        <v>72802</v>
      </c>
      <c r="I35" s="19">
        <f t="shared" si="0"/>
        <v>75270</v>
      </c>
      <c r="J35" s="20">
        <f t="shared" si="0"/>
        <v>148072</v>
      </c>
    </row>
    <row r="36" spans="1:10">
      <c r="A36" s="2"/>
      <c r="B36" s="183"/>
      <c r="C36" s="183"/>
      <c r="D36" s="183"/>
      <c r="E36" s="183"/>
      <c r="F36" s="183"/>
      <c r="G36" s="183"/>
      <c r="H36" s="183"/>
      <c r="I36" s="183"/>
      <c r="J36" s="183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165" t="s">
        <v>199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59" t="s">
        <v>195</v>
      </c>
      <c r="C10" s="160" t="s">
        <v>196</v>
      </c>
      <c r="D10" s="161">
        <v>1019</v>
      </c>
      <c r="E10" s="162">
        <v>210</v>
      </c>
      <c r="F10" s="160">
        <v>14</v>
      </c>
      <c r="G10" s="160" t="s">
        <v>146</v>
      </c>
      <c r="H10" s="160">
        <v>1345</v>
      </c>
      <c r="I10" s="163">
        <v>1700</v>
      </c>
      <c r="J10" s="67">
        <f>SUM(H10:I10)</f>
        <v>3045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1019</v>
      </c>
      <c r="E15" s="72">
        <f t="shared" si="1"/>
        <v>210</v>
      </c>
      <c r="F15" s="72">
        <f t="shared" si="1"/>
        <v>14</v>
      </c>
      <c r="G15" s="72">
        <f t="shared" si="1"/>
        <v>0</v>
      </c>
      <c r="H15" s="72">
        <f>SUM(H10:H14)</f>
        <v>1345</v>
      </c>
      <c r="I15" s="72">
        <f>SUM(I10:I14)</f>
        <v>1700</v>
      </c>
      <c r="J15" s="72">
        <f>SUM(J10:J14)</f>
        <v>3045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64">
        <v>910.08</v>
      </c>
      <c r="E18" s="236" t="s">
        <v>197</v>
      </c>
      <c r="F18" s="236"/>
      <c r="G18" s="236"/>
      <c r="H18" s="236"/>
      <c r="I18" s="236"/>
      <c r="J18" s="236"/>
    </row>
    <row r="19" spans="2:10" ht="12.75" customHeight="1">
      <c r="B19" s="219" t="s">
        <v>14</v>
      </c>
      <c r="C19" s="219"/>
      <c r="D19" s="164">
        <v>719.62</v>
      </c>
      <c r="E19" s="236" t="s">
        <v>198</v>
      </c>
      <c r="F19" s="236"/>
      <c r="G19" s="236"/>
      <c r="H19" s="236"/>
      <c r="I19" s="236"/>
      <c r="J19" s="236"/>
    </row>
    <row r="20" spans="2:10" ht="12.75" customHeight="1">
      <c r="B20" s="219" t="s">
        <v>15</v>
      </c>
      <c r="C20" s="219"/>
      <c r="D20" s="164">
        <v>440.79</v>
      </c>
      <c r="E20" s="235"/>
      <c r="F20" s="235"/>
      <c r="G20" s="235"/>
      <c r="H20" s="235"/>
      <c r="I20" s="235"/>
      <c r="J20" s="235"/>
    </row>
    <row r="21" spans="2:10" ht="37.5" customHeight="1">
      <c r="B21" s="219" t="s">
        <v>16</v>
      </c>
      <c r="C21" s="219"/>
      <c r="D21" s="164" t="s">
        <v>146</v>
      </c>
      <c r="E21" s="236" t="s">
        <v>146</v>
      </c>
      <c r="F21" s="236"/>
      <c r="G21" s="236"/>
      <c r="H21" s="236"/>
      <c r="I21" s="236"/>
      <c r="J21" s="236"/>
    </row>
    <row r="22" spans="2:10" ht="14.25">
      <c r="B22" s="219" t="s">
        <v>60</v>
      </c>
      <c r="C22" s="219"/>
      <c r="D22" s="164"/>
      <c r="E22" s="235"/>
      <c r="F22" s="235"/>
      <c r="G22" s="235"/>
      <c r="H22" s="235"/>
      <c r="I22" s="235"/>
      <c r="J22" s="2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19:C19"/>
    <mergeCell ref="B16:J16"/>
    <mergeCell ref="B18:C18"/>
    <mergeCell ref="E19:J19"/>
    <mergeCell ref="E18:J18"/>
    <mergeCell ref="B20:C20"/>
    <mergeCell ref="B21:C21"/>
    <mergeCell ref="B22:C22"/>
    <mergeCell ref="E22:J22"/>
    <mergeCell ref="E20:J20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142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40" t="s">
        <v>67</v>
      </c>
      <c r="D3" s="240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26"/>
      <c r="C10" s="127"/>
      <c r="D10" s="128">
        <v>1350</v>
      </c>
      <c r="E10" s="129">
        <v>256</v>
      </c>
      <c r="F10" s="130">
        <v>3</v>
      </c>
      <c r="G10" s="130">
        <v>167</v>
      </c>
      <c r="H10" s="130">
        <v>1831</v>
      </c>
      <c r="I10" s="131">
        <v>2719</v>
      </c>
      <c r="J10" s="67">
        <f>SUM(H10:I10)</f>
        <v>4550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1350</v>
      </c>
      <c r="E15" s="72">
        <f t="shared" si="1"/>
        <v>256</v>
      </c>
      <c r="F15" s="72">
        <f t="shared" si="1"/>
        <v>3</v>
      </c>
      <c r="G15" s="72">
        <f t="shared" si="1"/>
        <v>167</v>
      </c>
      <c r="H15" s="72">
        <f>SUM(H10:H14)</f>
        <v>1831</v>
      </c>
      <c r="I15" s="72">
        <f>SUM(I10:I14)</f>
        <v>2719</v>
      </c>
      <c r="J15" s="72">
        <f>SUM(J10:J14)</f>
        <v>4550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32">
        <v>910</v>
      </c>
      <c r="E18" s="237" t="s">
        <v>136</v>
      </c>
      <c r="F18" s="238"/>
      <c r="G18" s="238"/>
      <c r="H18" s="238"/>
      <c r="I18" s="238"/>
      <c r="J18" s="239"/>
    </row>
    <row r="19" spans="2:10" ht="12.75" customHeight="1">
      <c r="B19" s="219" t="s">
        <v>14</v>
      </c>
      <c r="C19" s="219"/>
      <c r="D19" s="132">
        <v>719</v>
      </c>
      <c r="E19" s="237" t="s">
        <v>136</v>
      </c>
      <c r="F19" s="238"/>
      <c r="G19" s="238"/>
      <c r="H19" s="238"/>
      <c r="I19" s="238"/>
      <c r="J19" s="239"/>
    </row>
    <row r="20" spans="2:10" ht="12.75" customHeight="1">
      <c r="B20" s="219" t="s">
        <v>15</v>
      </c>
      <c r="C20" s="219"/>
      <c r="D20" s="132">
        <v>114.57</v>
      </c>
      <c r="E20" s="237" t="s">
        <v>140</v>
      </c>
      <c r="F20" s="238"/>
      <c r="G20" s="238"/>
      <c r="H20" s="238"/>
      <c r="I20" s="238"/>
      <c r="J20" s="239"/>
    </row>
    <row r="21" spans="2:10" ht="37.5" customHeight="1">
      <c r="B21" s="219" t="s">
        <v>16</v>
      </c>
      <c r="C21" s="219"/>
      <c r="D21" s="132">
        <f>(522.42+257.4)/2</f>
        <v>389.90999999999997</v>
      </c>
      <c r="E21" s="237" t="s">
        <v>141</v>
      </c>
      <c r="F21" s="238"/>
      <c r="G21" s="238"/>
      <c r="H21" s="238"/>
      <c r="I21" s="238"/>
      <c r="J21" s="239"/>
    </row>
    <row r="22" spans="2:10">
      <c r="B22" s="219" t="s">
        <v>60</v>
      </c>
      <c r="C22" s="219"/>
      <c r="D22" s="132">
        <v>546</v>
      </c>
      <c r="E22" s="237" t="s">
        <v>74</v>
      </c>
      <c r="F22" s="238"/>
      <c r="G22" s="238"/>
      <c r="H22" s="238"/>
      <c r="I22" s="238"/>
      <c r="J22" s="23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18:C18"/>
    <mergeCell ref="B19:C19"/>
    <mergeCell ref="B16:J16"/>
    <mergeCell ref="B22:C22"/>
    <mergeCell ref="E18:J18"/>
    <mergeCell ref="E19:J19"/>
    <mergeCell ref="B21:C21"/>
    <mergeCell ref="E21:J21"/>
    <mergeCell ref="E22:J22"/>
    <mergeCell ref="B20:C20"/>
    <mergeCell ref="E20:J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148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33" t="s">
        <v>143</v>
      </c>
      <c r="C10" s="134" t="s">
        <v>19</v>
      </c>
      <c r="D10" s="115">
        <v>2428</v>
      </c>
      <c r="E10" s="116">
        <v>512</v>
      </c>
      <c r="F10" s="117">
        <v>19</v>
      </c>
      <c r="G10" s="117">
        <v>0</v>
      </c>
      <c r="H10" s="117">
        <v>3758</v>
      </c>
      <c r="I10" s="118">
        <v>3881</v>
      </c>
      <c r="J10" s="67">
        <f>SUM(H10:I10)</f>
        <v>7639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2428</v>
      </c>
      <c r="E15" s="72">
        <f t="shared" si="1"/>
        <v>512</v>
      </c>
      <c r="F15" s="72">
        <f t="shared" si="1"/>
        <v>19</v>
      </c>
      <c r="G15" s="72">
        <f t="shared" si="1"/>
        <v>0</v>
      </c>
      <c r="H15" s="72">
        <f>SUM(H10:H14)</f>
        <v>3758</v>
      </c>
      <c r="I15" s="72">
        <f>SUM(I10:I14)</f>
        <v>3881</v>
      </c>
      <c r="J15" s="72">
        <f>SUM(J10:J14)</f>
        <v>7639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19">
        <v>910.08</v>
      </c>
      <c r="E18" s="220" t="s">
        <v>144</v>
      </c>
      <c r="F18" s="221"/>
      <c r="G18" s="221"/>
      <c r="H18" s="221"/>
      <c r="I18" s="221"/>
      <c r="J18" s="222"/>
    </row>
    <row r="19" spans="2:10" ht="12.75" customHeight="1">
      <c r="B19" s="219" t="s">
        <v>14</v>
      </c>
      <c r="C19" s="219"/>
      <c r="D19" s="119">
        <v>719.62</v>
      </c>
      <c r="E19" s="220" t="s">
        <v>144</v>
      </c>
      <c r="F19" s="221"/>
      <c r="G19" s="221"/>
      <c r="H19" s="221"/>
      <c r="I19" s="221"/>
      <c r="J19" s="222"/>
    </row>
    <row r="20" spans="2:10" ht="12.75" customHeight="1">
      <c r="B20" s="219" t="s">
        <v>15</v>
      </c>
      <c r="C20" s="219"/>
      <c r="D20" s="119">
        <v>540.82000000000005</v>
      </c>
      <c r="E20" s="220" t="s">
        <v>145</v>
      </c>
      <c r="F20" s="221"/>
      <c r="G20" s="221"/>
      <c r="H20" s="221"/>
      <c r="I20" s="221"/>
      <c r="J20" s="222"/>
    </row>
    <row r="21" spans="2:10" ht="37.5" customHeight="1">
      <c r="B21" s="219" t="s">
        <v>16</v>
      </c>
      <c r="C21" s="219"/>
      <c r="D21" s="119">
        <v>0</v>
      </c>
      <c r="E21" s="220" t="s">
        <v>146</v>
      </c>
      <c r="F21" s="221"/>
      <c r="G21" s="221"/>
      <c r="H21" s="221"/>
      <c r="I21" s="221"/>
      <c r="J21" s="222"/>
    </row>
    <row r="22" spans="2:10">
      <c r="B22" s="219" t="s">
        <v>60</v>
      </c>
      <c r="C22" s="219"/>
      <c r="D22" s="119">
        <v>402.03</v>
      </c>
      <c r="E22" s="220" t="s">
        <v>147</v>
      </c>
      <c r="F22" s="221"/>
      <c r="G22" s="221"/>
      <c r="H22" s="221"/>
      <c r="I22" s="221"/>
      <c r="J22" s="22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22:C22"/>
    <mergeCell ref="E22:J22"/>
    <mergeCell ref="B17:C17"/>
    <mergeCell ref="E17:J17"/>
    <mergeCell ref="B16:J16"/>
    <mergeCell ref="B18:C18"/>
    <mergeCell ref="E18:J18"/>
    <mergeCell ref="B20:C20"/>
    <mergeCell ref="E20:J20"/>
    <mergeCell ref="B19:C19"/>
    <mergeCell ref="E19:J19"/>
    <mergeCell ref="B21:C21"/>
    <mergeCell ref="E21:J21"/>
    <mergeCell ref="C3:D3"/>
    <mergeCell ref="A5:M5"/>
    <mergeCell ref="B15:C1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209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33" t="s">
        <v>211</v>
      </c>
      <c r="D3" s="233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 ht="13.5" thickBot="1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 ht="13.5" thickBot="1">
      <c r="B10" s="166">
        <v>15111</v>
      </c>
      <c r="C10" s="167" t="s">
        <v>200</v>
      </c>
      <c r="D10" s="168">
        <v>1122</v>
      </c>
      <c r="E10" s="169">
        <v>244</v>
      </c>
      <c r="F10" s="170">
        <v>5</v>
      </c>
      <c r="G10" s="170">
        <v>50</v>
      </c>
      <c r="H10" s="171">
        <v>1662</v>
      </c>
      <c r="I10" s="172">
        <v>3226</v>
      </c>
      <c r="J10" s="67">
        <f>SUM(H10:I10)</f>
        <v>4888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1122</v>
      </c>
      <c r="E15" s="72">
        <f t="shared" si="1"/>
        <v>244</v>
      </c>
      <c r="F15" s="72">
        <f t="shared" si="1"/>
        <v>5</v>
      </c>
      <c r="G15" s="72">
        <f t="shared" si="1"/>
        <v>50</v>
      </c>
      <c r="H15" s="72">
        <f>SUM(H10:H14)</f>
        <v>1662</v>
      </c>
      <c r="I15" s="72">
        <f>SUM(I10:I14)</f>
        <v>3226</v>
      </c>
      <c r="J15" s="72">
        <f>SUM(J10:J14)</f>
        <v>4888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270">
        <v>910.08</v>
      </c>
      <c r="E18" s="271" t="s">
        <v>144</v>
      </c>
      <c r="F18" s="271"/>
      <c r="G18" s="271"/>
      <c r="H18" s="271"/>
      <c r="I18" s="271"/>
      <c r="J18" s="271"/>
    </row>
    <row r="19" spans="2:10" ht="12.75" customHeight="1">
      <c r="B19" s="219" t="s">
        <v>14</v>
      </c>
      <c r="C19" s="219"/>
      <c r="D19" s="270">
        <v>719.62</v>
      </c>
      <c r="E19" s="271" t="s">
        <v>144</v>
      </c>
      <c r="F19" s="271"/>
      <c r="G19" s="271"/>
      <c r="H19" s="271"/>
      <c r="I19" s="271"/>
      <c r="J19" s="271"/>
    </row>
    <row r="20" spans="2:10" ht="12.75" customHeight="1">
      <c r="B20" s="219" t="s">
        <v>15</v>
      </c>
      <c r="C20" s="219"/>
      <c r="D20" s="270">
        <v>115.72</v>
      </c>
      <c r="E20" s="271" t="s">
        <v>212</v>
      </c>
      <c r="F20" s="271"/>
      <c r="G20" s="271"/>
      <c r="H20" s="271"/>
      <c r="I20" s="271"/>
      <c r="J20" s="271"/>
    </row>
    <row r="21" spans="2:10" ht="37.5" customHeight="1">
      <c r="B21" s="219" t="s">
        <v>16</v>
      </c>
      <c r="C21" s="219"/>
      <c r="D21" s="270" t="s">
        <v>213</v>
      </c>
      <c r="E21" s="271" t="s">
        <v>214</v>
      </c>
      <c r="F21" s="271"/>
      <c r="G21" s="271"/>
      <c r="H21" s="271"/>
      <c r="I21" s="271"/>
      <c r="J21" s="271"/>
    </row>
    <row r="22" spans="2:10">
      <c r="B22" s="219" t="s">
        <v>60</v>
      </c>
      <c r="C22" s="219"/>
      <c r="D22" s="270">
        <v>564</v>
      </c>
      <c r="E22" s="271" t="s">
        <v>215</v>
      </c>
      <c r="F22" s="271"/>
      <c r="G22" s="271"/>
      <c r="H22" s="271"/>
      <c r="I22" s="271"/>
      <c r="J22" s="271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_1"/>
  </protectedRanges>
  <mergeCells count="23">
    <mergeCell ref="B16:J16"/>
    <mergeCell ref="B18:C18"/>
    <mergeCell ref="E18:J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E19:J19"/>
    <mergeCell ref="B20:C20"/>
    <mergeCell ref="E20:J20"/>
    <mergeCell ref="B19:C19"/>
  </mergeCells>
  <dataValidations count="1"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155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42" t="s">
        <v>149</v>
      </c>
      <c r="C10" s="63" t="s">
        <v>150</v>
      </c>
      <c r="D10" s="64">
        <v>964</v>
      </c>
      <c r="E10" s="65">
        <v>145</v>
      </c>
      <c r="F10" s="63">
        <v>6</v>
      </c>
      <c r="G10" s="63">
        <v>0</v>
      </c>
      <c r="H10" s="63">
        <v>1417</v>
      </c>
      <c r="I10" s="66">
        <v>1216</v>
      </c>
      <c r="J10" s="67">
        <f>SUM(H10:I10)</f>
        <v>2633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964</v>
      </c>
      <c r="E15" s="72">
        <f t="shared" si="1"/>
        <v>145</v>
      </c>
      <c r="F15" s="72">
        <f t="shared" si="1"/>
        <v>6</v>
      </c>
      <c r="G15" s="72">
        <f t="shared" si="1"/>
        <v>0</v>
      </c>
      <c r="H15" s="72">
        <f>SUM(H10:H14)</f>
        <v>1417</v>
      </c>
      <c r="I15" s="72">
        <f>SUM(I10:I14)</f>
        <v>1216</v>
      </c>
      <c r="J15" s="72">
        <f>SUM(J10:J14)</f>
        <v>2633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36">
        <v>910.08</v>
      </c>
      <c r="E18" s="242" t="s">
        <v>151</v>
      </c>
      <c r="F18" s="242"/>
      <c r="G18" s="242"/>
      <c r="H18" s="242"/>
      <c r="I18" s="242"/>
      <c r="J18" s="242"/>
    </row>
    <row r="19" spans="2:10" ht="12.75" customHeight="1">
      <c r="B19" s="219" t="s">
        <v>14</v>
      </c>
      <c r="C19" s="219"/>
      <c r="D19" s="136">
        <v>719.62</v>
      </c>
      <c r="E19" s="242" t="s">
        <v>151</v>
      </c>
      <c r="F19" s="242"/>
      <c r="G19" s="242"/>
      <c r="H19" s="242"/>
      <c r="I19" s="242"/>
      <c r="J19" s="242"/>
    </row>
    <row r="20" spans="2:10" ht="12.75" customHeight="1">
      <c r="B20" s="219" t="s">
        <v>15</v>
      </c>
      <c r="C20" s="219"/>
      <c r="D20" s="136">
        <v>164.76</v>
      </c>
      <c r="E20" s="241" t="s">
        <v>152</v>
      </c>
      <c r="F20" s="241"/>
      <c r="G20" s="241"/>
      <c r="H20" s="241"/>
      <c r="I20" s="241"/>
      <c r="J20" s="241"/>
    </row>
    <row r="21" spans="2:10" ht="37.5" customHeight="1">
      <c r="B21" s="219" t="s">
        <v>16</v>
      </c>
      <c r="C21" s="219"/>
      <c r="D21" s="136">
        <v>219</v>
      </c>
      <c r="E21" s="243" t="s">
        <v>153</v>
      </c>
      <c r="F21" s="243"/>
      <c r="G21" s="243"/>
      <c r="H21" s="243"/>
      <c r="I21" s="243"/>
      <c r="J21" s="243"/>
    </row>
    <row r="22" spans="2:10">
      <c r="B22" s="219" t="s">
        <v>60</v>
      </c>
      <c r="C22" s="219"/>
      <c r="D22" s="136">
        <v>546</v>
      </c>
      <c r="E22" s="241" t="s">
        <v>154</v>
      </c>
      <c r="F22" s="241"/>
      <c r="G22" s="241"/>
      <c r="H22" s="241"/>
      <c r="I22" s="241"/>
      <c r="J22" s="241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10" sqref="B10:I10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161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135" t="s">
        <v>9</v>
      </c>
      <c r="C9" s="135" t="s">
        <v>10</v>
      </c>
      <c r="D9" s="215"/>
      <c r="E9" s="215"/>
      <c r="F9" s="215"/>
      <c r="G9" s="215"/>
      <c r="H9" s="135" t="s">
        <v>11</v>
      </c>
      <c r="I9" s="135" t="s">
        <v>12</v>
      </c>
      <c r="J9" s="135" t="s">
        <v>0</v>
      </c>
    </row>
    <row r="10" spans="1:13">
      <c r="B10" s="42" t="s">
        <v>156</v>
      </c>
      <c r="C10" s="63" t="s">
        <v>157</v>
      </c>
      <c r="D10" s="64">
        <v>1549</v>
      </c>
      <c r="E10" s="65">
        <v>266</v>
      </c>
      <c r="F10" s="63">
        <v>0</v>
      </c>
      <c r="G10" s="63"/>
      <c r="H10" s="63">
        <v>2623</v>
      </c>
      <c r="I10" s="66">
        <v>2695</v>
      </c>
      <c r="J10" s="67">
        <f>SUM(H10:I10)</f>
        <v>5318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1549</v>
      </c>
      <c r="E15" s="72">
        <f t="shared" si="1"/>
        <v>266</v>
      </c>
      <c r="F15" s="72">
        <f t="shared" si="1"/>
        <v>0</v>
      </c>
      <c r="G15" s="72">
        <f t="shared" si="1"/>
        <v>0</v>
      </c>
      <c r="H15" s="72">
        <f>SUM(H10:H14)</f>
        <v>2623</v>
      </c>
      <c r="I15" s="72">
        <f>SUM(I10:I14)</f>
        <v>2695</v>
      </c>
      <c r="J15" s="72">
        <f>SUM(J10:J14)</f>
        <v>5318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135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36">
        <v>910.08</v>
      </c>
      <c r="E18" s="242" t="s">
        <v>158</v>
      </c>
      <c r="F18" s="242"/>
      <c r="G18" s="242"/>
      <c r="H18" s="242"/>
      <c r="I18" s="242"/>
      <c r="J18" s="242"/>
    </row>
    <row r="19" spans="2:10" ht="12.75" customHeight="1">
      <c r="B19" s="219" t="s">
        <v>14</v>
      </c>
      <c r="C19" s="219"/>
      <c r="D19" s="136">
        <v>719.62</v>
      </c>
      <c r="E19" s="242" t="s">
        <v>158</v>
      </c>
      <c r="F19" s="242"/>
      <c r="G19" s="242"/>
      <c r="H19" s="242"/>
      <c r="I19" s="242"/>
      <c r="J19" s="242"/>
    </row>
    <row r="20" spans="2:10" ht="12.75" customHeight="1">
      <c r="B20" s="219" t="s">
        <v>15</v>
      </c>
      <c r="C20" s="219"/>
      <c r="D20" s="136">
        <v>0</v>
      </c>
      <c r="E20" s="241" t="s">
        <v>159</v>
      </c>
      <c r="F20" s="241"/>
      <c r="G20" s="241"/>
      <c r="H20" s="241"/>
      <c r="I20" s="241"/>
      <c r="J20" s="241"/>
    </row>
    <row r="21" spans="2:10" ht="37.5" customHeight="1">
      <c r="B21" s="219" t="s">
        <v>16</v>
      </c>
      <c r="C21" s="219"/>
      <c r="D21" s="136"/>
      <c r="E21" s="243" t="s">
        <v>160</v>
      </c>
      <c r="F21" s="243"/>
      <c r="G21" s="243"/>
      <c r="H21" s="243"/>
      <c r="I21" s="243"/>
      <c r="J21" s="243"/>
    </row>
    <row r="22" spans="2:10">
      <c r="B22" s="219" t="s">
        <v>60</v>
      </c>
      <c r="C22" s="219"/>
      <c r="D22" s="136">
        <v>402.03</v>
      </c>
      <c r="E22" s="241" t="s">
        <v>158</v>
      </c>
      <c r="F22" s="241"/>
      <c r="G22" s="241"/>
      <c r="H22" s="241"/>
      <c r="I22" s="241"/>
      <c r="J22" s="241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15:C15"/>
    <mergeCell ref="B17:C17"/>
    <mergeCell ref="E17:J17"/>
    <mergeCell ref="B16:J16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80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81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83" t="s">
        <v>76</v>
      </c>
      <c r="C10" s="84" t="s">
        <v>77</v>
      </c>
      <c r="D10" s="74">
        <v>984</v>
      </c>
      <c r="E10" s="65">
        <v>146</v>
      </c>
      <c r="F10" s="84">
        <v>3</v>
      </c>
      <c r="G10" s="84">
        <v>0</v>
      </c>
      <c r="H10" s="84">
        <v>1404</v>
      </c>
      <c r="I10" s="85">
        <v>1083</v>
      </c>
      <c r="J10" s="67">
        <f>SUM(H10:I10)</f>
        <v>2487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984</v>
      </c>
      <c r="E15" s="72">
        <f t="shared" si="1"/>
        <v>146</v>
      </c>
      <c r="F15" s="72">
        <f t="shared" si="1"/>
        <v>3</v>
      </c>
      <c r="G15" s="72">
        <f t="shared" si="1"/>
        <v>0</v>
      </c>
      <c r="H15" s="72">
        <f>SUM(H10:H14)</f>
        <v>1404</v>
      </c>
      <c r="I15" s="72">
        <f>SUM(I10:I14)</f>
        <v>1083</v>
      </c>
      <c r="J15" s="72">
        <f>SUM(J10:J14)</f>
        <v>2487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86">
        <v>910.08</v>
      </c>
      <c r="E18" s="244" t="s">
        <v>78</v>
      </c>
      <c r="F18" s="245"/>
      <c r="G18" s="245"/>
      <c r="H18" s="245"/>
      <c r="I18" s="245"/>
      <c r="J18" s="246"/>
    </row>
    <row r="19" spans="2:10" ht="12.75" customHeight="1">
      <c r="B19" s="219" t="s">
        <v>14</v>
      </c>
      <c r="C19" s="219"/>
      <c r="D19" s="86">
        <v>719.62</v>
      </c>
      <c r="E19" s="244" t="s">
        <v>78</v>
      </c>
      <c r="F19" s="245"/>
      <c r="G19" s="245"/>
      <c r="H19" s="245"/>
      <c r="I19" s="245"/>
      <c r="J19" s="246"/>
    </row>
    <row r="20" spans="2:10" ht="12.75" customHeight="1">
      <c r="B20" s="219" t="s">
        <v>15</v>
      </c>
      <c r="C20" s="219"/>
      <c r="D20" s="86">
        <v>0</v>
      </c>
      <c r="E20" s="244" t="s">
        <v>79</v>
      </c>
      <c r="F20" s="245"/>
      <c r="G20" s="245"/>
      <c r="H20" s="245"/>
      <c r="I20" s="245"/>
      <c r="J20" s="246"/>
    </row>
    <row r="21" spans="2:10" ht="37.5" customHeight="1">
      <c r="B21" s="219" t="s">
        <v>16</v>
      </c>
      <c r="C21" s="219"/>
      <c r="D21" s="86">
        <v>0</v>
      </c>
      <c r="E21" s="244" t="s">
        <v>79</v>
      </c>
      <c r="F21" s="245"/>
      <c r="G21" s="245"/>
      <c r="H21" s="245"/>
      <c r="I21" s="245"/>
      <c r="J21" s="246"/>
    </row>
    <row r="22" spans="2:10">
      <c r="B22" s="219" t="s">
        <v>60</v>
      </c>
      <c r="C22" s="219"/>
      <c r="D22" s="86">
        <v>0</v>
      </c>
      <c r="E22" s="244" t="s">
        <v>74</v>
      </c>
      <c r="F22" s="245"/>
      <c r="G22" s="245"/>
      <c r="H22" s="245"/>
      <c r="I22" s="245"/>
      <c r="J22" s="246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5:C15"/>
    <mergeCell ref="B17:C17"/>
    <mergeCell ref="E17:J17"/>
    <mergeCell ref="B16:J16"/>
    <mergeCell ref="B22:C22"/>
    <mergeCell ref="E22:J22"/>
    <mergeCell ref="E20:J20"/>
    <mergeCell ref="B21:C21"/>
    <mergeCell ref="E21:J21"/>
    <mergeCell ref="B18:C18"/>
    <mergeCell ref="E18:J18"/>
    <mergeCell ref="B19:C19"/>
    <mergeCell ref="E19:J19"/>
    <mergeCell ref="B20:C20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205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73" t="s">
        <v>201</v>
      </c>
      <c r="C10" s="174" t="s">
        <v>202</v>
      </c>
      <c r="D10" s="175">
        <v>785</v>
      </c>
      <c r="E10" s="175">
        <v>146</v>
      </c>
      <c r="F10" s="176" t="s">
        <v>146</v>
      </c>
      <c r="G10" s="176"/>
      <c r="H10" s="177">
        <v>1195</v>
      </c>
      <c r="I10" s="177">
        <v>2152</v>
      </c>
      <c r="J10" s="67">
        <f>SUM(H10:I10)</f>
        <v>3347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785</v>
      </c>
      <c r="E15" s="72">
        <f t="shared" si="1"/>
        <v>146</v>
      </c>
      <c r="F15" s="72">
        <f t="shared" si="1"/>
        <v>0</v>
      </c>
      <c r="G15" s="72">
        <f t="shared" si="1"/>
        <v>0</v>
      </c>
      <c r="H15" s="72">
        <f>SUM(H10:H14)</f>
        <v>1195</v>
      </c>
      <c r="I15" s="72">
        <f>SUM(I10:I14)</f>
        <v>2152</v>
      </c>
      <c r="J15" s="72">
        <f>SUM(J10:J14)</f>
        <v>3347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78">
        <v>910.08</v>
      </c>
      <c r="E18" s="247" t="s">
        <v>203</v>
      </c>
      <c r="F18" s="247"/>
      <c r="G18" s="247"/>
      <c r="H18" s="247"/>
      <c r="I18" s="247"/>
      <c r="J18" s="247"/>
    </row>
    <row r="19" spans="2:10" ht="12.75" customHeight="1">
      <c r="B19" s="219" t="s">
        <v>14</v>
      </c>
      <c r="C19" s="219"/>
      <c r="D19" s="178">
        <v>719.62</v>
      </c>
      <c r="E19" s="247" t="s">
        <v>204</v>
      </c>
      <c r="F19" s="247"/>
      <c r="G19" s="247"/>
      <c r="H19" s="247"/>
      <c r="I19" s="247"/>
      <c r="J19" s="247"/>
    </row>
    <row r="20" spans="2:10" ht="12.75" customHeight="1">
      <c r="B20" s="219" t="s">
        <v>15</v>
      </c>
      <c r="C20" s="219"/>
      <c r="D20" s="179">
        <v>0</v>
      </c>
      <c r="E20" s="248"/>
      <c r="F20" s="248"/>
      <c r="G20" s="248"/>
      <c r="H20" s="248"/>
      <c r="I20" s="248"/>
      <c r="J20" s="248"/>
    </row>
    <row r="21" spans="2:10" ht="37.5" customHeight="1">
      <c r="B21" s="219" t="s">
        <v>16</v>
      </c>
      <c r="C21" s="219"/>
      <c r="D21" s="179">
        <v>0</v>
      </c>
      <c r="E21" s="248"/>
      <c r="F21" s="248"/>
      <c r="G21" s="248"/>
      <c r="H21" s="248"/>
      <c r="I21" s="248"/>
      <c r="J21" s="248"/>
    </row>
    <row r="22" spans="2:10">
      <c r="B22" s="219" t="s">
        <v>60</v>
      </c>
      <c r="C22" s="219"/>
      <c r="D22" s="178">
        <v>402.03</v>
      </c>
      <c r="E22" s="247" t="s">
        <v>74</v>
      </c>
      <c r="F22" s="247"/>
      <c r="G22" s="247"/>
      <c r="H22" s="247"/>
      <c r="I22" s="247"/>
      <c r="J22" s="247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sheetProtection selectLockedCells="1" selectUnlockedCells="1"/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20:C20"/>
    <mergeCell ref="B21:C21"/>
    <mergeCell ref="B22:C22"/>
    <mergeCell ref="E22:J22"/>
    <mergeCell ref="E20:J20"/>
    <mergeCell ref="E21:J21"/>
    <mergeCell ref="B19:C19"/>
    <mergeCell ref="B7:C8"/>
    <mergeCell ref="D7:J7"/>
    <mergeCell ref="D8:D9"/>
    <mergeCell ref="B16:J16"/>
    <mergeCell ref="B18:C18"/>
    <mergeCell ref="E8:E9"/>
    <mergeCell ref="F8:F9"/>
    <mergeCell ref="G8:G9"/>
    <mergeCell ref="H8:J8"/>
    <mergeCell ref="E19:J19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9" sqref="C9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86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49" t="s">
        <v>67</v>
      </c>
      <c r="D3" s="250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87" t="s">
        <v>82</v>
      </c>
      <c r="C10" s="88" t="s">
        <v>83</v>
      </c>
      <c r="D10" s="89">
        <v>3638</v>
      </c>
      <c r="E10" s="90">
        <v>642</v>
      </c>
      <c r="F10" s="91">
        <v>11</v>
      </c>
      <c r="G10" s="92"/>
      <c r="H10" s="91">
        <v>4837</v>
      </c>
      <c r="I10" s="93">
        <v>12576</v>
      </c>
      <c r="J10" s="67">
        <f>SUM(H10:I10)</f>
        <v>17413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3638</v>
      </c>
      <c r="E15" s="72">
        <f t="shared" si="1"/>
        <v>642</v>
      </c>
      <c r="F15" s="72">
        <f t="shared" si="1"/>
        <v>11</v>
      </c>
      <c r="G15" s="72">
        <f t="shared" si="1"/>
        <v>0</v>
      </c>
      <c r="H15" s="72">
        <f>SUM(H10:H14)</f>
        <v>4837</v>
      </c>
      <c r="I15" s="72">
        <f>SUM(I10:I14)</f>
        <v>12576</v>
      </c>
      <c r="J15" s="72">
        <f>SUM(J10:J14)</f>
        <v>17413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94">
        <v>910.08</v>
      </c>
      <c r="E18" s="251" t="s">
        <v>84</v>
      </c>
      <c r="F18" s="252"/>
      <c r="G18" s="252"/>
      <c r="H18" s="252"/>
      <c r="I18" s="252"/>
      <c r="J18" s="253"/>
    </row>
    <row r="19" spans="2:10" ht="12.75" customHeight="1">
      <c r="B19" s="219" t="s">
        <v>14</v>
      </c>
      <c r="C19" s="219"/>
      <c r="D19" s="94">
        <v>719.62</v>
      </c>
      <c r="E19" s="251" t="s">
        <v>84</v>
      </c>
      <c r="F19" s="252"/>
      <c r="G19" s="252"/>
      <c r="H19" s="252"/>
      <c r="I19" s="252"/>
      <c r="J19" s="253"/>
    </row>
    <row r="20" spans="2:10" ht="12.75" customHeight="1">
      <c r="B20" s="219" t="s">
        <v>15</v>
      </c>
      <c r="C20" s="219"/>
      <c r="D20" s="94">
        <v>484.24</v>
      </c>
      <c r="E20" s="251" t="s">
        <v>85</v>
      </c>
      <c r="F20" s="252"/>
      <c r="G20" s="252"/>
      <c r="H20" s="252"/>
      <c r="I20" s="252"/>
      <c r="J20" s="253"/>
    </row>
    <row r="21" spans="2:10" ht="37.5" customHeight="1">
      <c r="B21" s="219" t="s">
        <v>16</v>
      </c>
      <c r="C21" s="219"/>
      <c r="D21" s="94"/>
      <c r="E21" s="251"/>
      <c r="F21" s="252"/>
      <c r="G21" s="252"/>
      <c r="H21" s="252"/>
      <c r="I21" s="252"/>
      <c r="J21" s="253"/>
    </row>
    <row r="22" spans="2:10" ht="15">
      <c r="B22" s="219" t="s">
        <v>60</v>
      </c>
      <c r="C22" s="219"/>
      <c r="D22" s="94">
        <v>546</v>
      </c>
      <c r="E22" s="251" t="s">
        <v>84</v>
      </c>
      <c r="F22" s="252"/>
      <c r="G22" s="252"/>
      <c r="H22" s="252"/>
      <c r="I22" s="252"/>
      <c r="J22" s="253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94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95" t="s">
        <v>87</v>
      </c>
      <c r="C10" s="95" t="s">
        <v>88</v>
      </c>
      <c r="D10" s="96">
        <v>619</v>
      </c>
      <c r="E10" s="96">
        <v>123</v>
      </c>
      <c r="F10" s="96">
        <v>1</v>
      </c>
      <c r="G10" s="96">
        <v>0</v>
      </c>
      <c r="H10" s="96">
        <v>614</v>
      </c>
      <c r="I10" s="96">
        <v>728</v>
      </c>
      <c r="J10" s="67">
        <f>SUM(H10:I10)</f>
        <v>1342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619</v>
      </c>
      <c r="E15" s="72">
        <f t="shared" si="1"/>
        <v>123</v>
      </c>
      <c r="F15" s="72">
        <f t="shared" si="1"/>
        <v>1</v>
      </c>
      <c r="G15" s="72">
        <f t="shared" si="1"/>
        <v>0</v>
      </c>
      <c r="H15" s="72">
        <f>SUM(H10:H14)</f>
        <v>614</v>
      </c>
      <c r="I15" s="72">
        <f>SUM(I10:I14)</f>
        <v>728</v>
      </c>
      <c r="J15" s="72">
        <f>SUM(J10:J14)</f>
        <v>1342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97">
        <v>910.08</v>
      </c>
      <c r="E18" s="254" t="s">
        <v>89</v>
      </c>
      <c r="F18" s="255"/>
      <c r="G18" s="255"/>
      <c r="H18" s="255"/>
      <c r="I18" s="255"/>
      <c r="J18" s="256"/>
    </row>
    <row r="19" spans="2:10" ht="12.75" customHeight="1">
      <c r="B19" s="219" t="s">
        <v>14</v>
      </c>
      <c r="C19" s="219"/>
      <c r="D19" s="97">
        <v>719.62</v>
      </c>
      <c r="E19" s="254" t="s">
        <v>90</v>
      </c>
      <c r="F19" s="255" t="s">
        <v>91</v>
      </c>
      <c r="G19" s="255" t="s">
        <v>91</v>
      </c>
      <c r="H19" s="255" t="s">
        <v>91</v>
      </c>
      <c r="I19" s="255" t="s">
        <v>91</v>
      </c>
      <c r="J19" s="256" t="s">
        <v>91</v>
      </c>
    </row>
    <row r="20" spans="2:10" ht="12.75" customHeight="1">
      <c r="B20" s="219" t="s">
        <v>15</v>
      </c>
      <c r="C20" s="219"/>
      <c r="D20" s="97">
        <v>0</v>
      </c>
      <c r="E20" s="254" t="s">
        <v>92</v>
      </c>
      <c r="F20" s="255" t="s">
        <v>91</v>
      </c>
      <c r="G20" s="255" t="s">
        <v>91</v>
      </c>
      <c r="H20" s="255" t="s">
        <v>91</v>
      </c>
      <c r="I20" s="255" t="s">
        <v>91</v>
      </c>
      <c r="J20" s="256" t="s">
        <v>91</v>
      </c>
    </row>
    <row r="21" spans="2:10" ht="37.5" customHeight="1">
      <c r="B21" s="219" t="s">
        <v>16</v>
      </c>
      <c r="C21" s="219"/>
      <c r="D21" s="97">
        <v>0</v>
      </c>
      <c r="E21" s="254" t="s">
        <v>91</v>
      </c>
      <c r="F21" s="255" t="s">
        <v>91</v>
      </c>
      <c r="G21" s="255" t="s">
        <v>91</v>
      </c>
      <c r="H21" s="255" t="s">
        <v>91</v>
      </c>
      <c r="I21" s="255" t="s">
        <v>91</v>
      </c>
      <c r="J21" s="256" t="s">
        <v>91</v>
      </c>
    </row>
    <row r="22" spans="2:10">
      <c r="B22" s="219" t="s">
        <v>60</v>
      </c>
      <c r="C22" s="219"/>
      <c r="D22" s="98">
        <v>546</v>
      </c>
      <c r="E22" s="254" t="s">
        <v>93</v>
      </c>
      <c r="F22" s="255" t="s">
        <v>91</v>
      </c>
      <c r="G22" s="255" t="s">
        <v>91</v>
      </c>
      <c r="H22" s="255" t="s">
        <v>91</v>
      </c>
      <c r="I22" s="255" t="s">
        <v>91</v>
      </c>
      <c r="J22" s="256" t="s">
        <v>91</v>
      </c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5" sqref="B5:H5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62</v>
      </c>
      <c r="C3" s="2"/>
    </row>
    <row r="4" spans="2:8">
      <c r="B4" s="2" t="s">
        <v>210</v>
      </c>
      <c r="C4" s="2"/>
    </row>
    <row r="5" spans="2:8" ht="47.25" customHeight="1">
      <c r="B5" s="180" t="s">
        <v>51</v>
      </c>
      <c r="C5" s="180"/>
      <c r="D5" s="180"/>
      <c r="E5" s="180"/>
      <c r="F5" s="180"/>
      <c r="G5" s="180"/>
      <c r="H5" s="180"/>
    </row>
    <row r="6" spans="2:8" ht="13.5" thickBot="1"/>
    <row r="7" spans="2:8" ht="15.75" customHeight="1">
      <c r="B7" s="203" t="s">
        <v>2</v>
      </c>
      <c r="C7" s="204"/>
      <c r="D7" s="207" t="s">
        <v>48</v>
      </c>
      <c r="E7" s="208"/>
      <c r="F7" s="208"/>
      <c r="G7" s="208"/>
      <c r="H7" s="209"/>
    </row>
    <row r="8" spans="2:8" ht="27" customHeight="1">
      <c r="B8" s="205"/>
      <c r="C8" s="206"/>
      <c r="D8" s="210" t="s">
        <v>13</v>
      </c>
      <c r="E8" s="211" t="s">
        <v>14</v>
      </c>
      <c r="F8" s="212" t="s">
        <v>15</v>
      </c>
      <c r="G8" s="213" t="s">
        <v>16</v>
      </c>
      <c r="H8" s="214" t="s">
        <v>8</v>
      </c>
    </row>
    <row r="9" spans="2:8">
      <c r="B9" s="36" t="s">
        <v>9</v>
      </c>
      <c r="C9" s="37" t="s">
        <v>10</v>
      </c>
      <c r="D9" s="210"/>
      <c r="E9" s="211"/>
      <c r="F9" s="212"/>
      <c r="G9" s="213"/>
      <c r="H9" s="214"/>
    </row>
    <row r="10" spans="2:8" ht="13.5" customHeight="1">
      <c r="B10" s="22" t="str">
        <f>TST!B10</f>
        <v>15101</v>
      </c>
      <c r="C10" s="5" t="s">
        <v>20</v>
      </c>
      <c r="D10" s="29">
        <f>TST!D10</f>
        <v>2244</v>
      </c>
      <c r="E10" s="30">
        <v>719.62</v>
      </c>
      <c r="F10" s="40">
        <f>TST!D19</f>
        <v>719.62</v>
      </c>
      <c r="G10" s="32">
        <f>TST!D20</f>
        <v>137.4</v>
      </c>
      <c r="H10" s="33">
        <v>215</v>
      </c>
    </row>
    <row r="11" spans="2:8">
      <c r="B11" s="23" t="str">
        <f>'TRT1'!B10</f>
        <v>15102</v>
      </c>
      <c r="C11" s="5" t="s">
        <v>23</v>
      </c>
      <c r="D11" s="29">
        <f>'TRT1'!D10</f>
        <v>3923</v>
      </c>
      <c r="E11" s="30">
        <v>719.62</v>
      </c>
      <c r="F11" s="40">
        <f>'TRT1'!D21</f>
        <v>0</v>
      </c>
      <c r="G11" s="32">
        <f>'TRT1'!D22</f>
        <v>215</v>
      </c>
      <c r="H11" s="33">
        <v>215</v>
      </c>
    </row>
    <row r="12" spans="2:8">
      <c r="B12" s="23" t="str">
        <f>'TRT2'!B10</f>
        <v>15.103</v>
      </c>
      <c r="C12" s="5" t="s">
        <v>24</v>
      </c>
      <c r="D12" s="29">
        <f>'TRT2'!$D$10</f>
        <v>5875</v>
      </c>
      <c r="E12" s="30">
        <v>719.62</v>
      </c>
      <c r="F12" s="40">
        <f>'TRT2'!D21</f>
        <v>0</v>
      </c>
      <c r="G12" s="32">
        <f>'TRT2'!D22</f>
        <v>402.03</v>
      </c>
      <c r="H12" s="33">
        <v>215</v>
      </c>
    </row>
    <row r="13" spans="2:8">
      <c r="B13" s="23" t="str">
        <f>'TRT3'!B10</f>
        <v>15104</v>
      </c>
      <c r="C13" s="5" t="s">
        <v>25</v>
      </c>
      <c r="D13" s="29">
        <f>'TRT3'!$D$10</f>
        <v>3791</v>
      </c>
      <c r="E13" s="30">
        <v>719.62</v>
      </c>
      <c r="F13" s="40">
        <f>'TRT3'!D21</f>
        <v>546</v>
      </c>
      <c r="G13" s="32">
        <f>'TRT3'!D22</f>
        <v>546</v>
      </c>
      <c r="H13" s="33">
        <v>215</v>
      </c>
    </row>
    <row r="14" spans="2:8">
      <c r="B14" s="23" t="str">
        <f>'TRT4'!B10</f>
        <v>15.105</v>
      </c>
      <c r="C14" s="5" t="s">
        <v>26</v>
      </c>
      <c r="D14" s="29">
        <f>'TRT4'!$D$10</f>
        <v>3365</v>
      </c>
      <c r="E14" s="30">
        <v>719.62</v>
      </c>
      <c r="F14" s="40">
        <f>'TRT4'!D21</f>
        <v>0</v>
      </c>
      <c r="G14" s="32">
        <f>'TRT4'!D22</f>
        <v>546</v>
      </c>
      <c r="H14" s="33">
        <v>215</v>
      </c>
    </row>
    <row r="15" spans="2:8">
      <c r="B15" s="23" t="str">
        <f>'TRT5'!B10</f>
        <v>15106</v>
      </c>
      <c r="C15" s="5" t="s">
        <v>27</v>
      </c>
      <c r="D15" s="29">
        <f>'TRT5'!$D$10</f>
        <v>2382</v>
      </c>
      <c r="E15" s="30">
        <v>719.62</v>
      </c>
      <c r="F15" s="40">
        <f>'TRT5'!D21</f>
        <v>0</v>
      </c>
      <c r="G15" s="32">
        <f>'TRT5'!D22</f>
        <v>546</v>
      </c>
      <c r="H15" s="33">
        <v>215</v>
      </c>
    </row>
    <row r="16" spans="2:8">
      <c r="B16" s="23" t="str">
        <f>'TRT6'!B10</f>
        <v>15107</v>
      </c>
      <c r="C16" s="5" t="s">
        <v>28</v>
      </c>
      <c r="D16" s="29">
        <f>'TRT6'!$D$10</f>
        <v>1900</v>
      </c>
      <c r="E16" s="30">
        <v>719.62</v>
      </c>
      <c r="F16" s="40">
        <f>'TRT6'!D21</f>
        <v>134.59</v>
      </c>
      <c r="G16" s="32">
        <f>'TRT6'!D22</f>
        <v>402.03</v>
      </c>
      <c r="H16" s="33">
        <v>215</v>
      </c>
    </row>
    <row r="17" spans="2:8">
      <c r="B17" s="23" t="str">
        <f>'TRT7'!B10</f>
        <v>080004</v>
      </c>
      <c r="C17" s="5" t="s">
        <v>29</v>
      </c>
      <c r="D17" s="29">
        <f>'TRT7'!$D$10</f>
        <v>1019</v>
      </c>
      <c r="E17" s="30">
        <v>719.62</v>
      </c>
      <c r="F17" s="40" t="str">
        <f>'TRT7'!D21</f>
        <v>-</v>
      </c>
      <c r="G17" s="32">
        <f>'TRT7'!D22</f>
        <v>0</v>
      </c>
      <c r="H17" s="33">
        <v>215</v>
      </c>
    </row>
    <row r="18" spans="2:8">
      <c r="B18" s="23">
        <f>'TRT8'!B10</f>
        <v>0</v>
      </c>
      <c r="C18" s="5" t="s">
        <v>30</v>
      </c>
      <c r="D18" s="29">
        <f>'TRT8'!$D$10</f>
        <v>1350</v>
      </c>
      <c r="E18" s="30">
        <v>719.62</v>
      </c>
      <c r="F18" s="40">
        <f>'TRT8'!D21</f>
        <v>389.90999999999997</v>
      </c>
      <c r="G18" s="32">
        <f>'TRT8'!D22</f>
        <v>546</v>
      </c>
      <c r="H18" s="33">
        <v>215</v>
      </c>
    </row>
    <row r="19" spans="2:8">
      <c r="B19" s="23" t="str">
        <f>'TRT9'!B10</f>
        <v>15110</v>
      </c>
      <c r="C19" s="5" t="s">
        <v>19</v>
      </c>
      <c r="D19" s="29">
        <f>'TRT9'!$D$10</f>
        <v>2428</v>
      </c>
      <c r="E19" s="30">
        <v>719.62</v>
      </c>
      <c r="F19" s="40">
        <f>'TRT9'!D21</f>
        <v>0</v>
      </c>
      <c r="G19" s="32">
        <f>'TRT9'!D22</f>
        <v>402.03</v>
      </c>
      <c r="H19" s="33">
        <v>215</v>
      </c>
    </row>
    <row r="20" spans="2:8">
      <c r="B20" s="23">
        <f>'TRT10'!B10</f>
        <v>15111</v>
      </c>
      <c r="C20" s="5" t="s">
        <v>31</v>
      </c>
      <c r="D20" s="29">
        <f>'TRT10'!$D$10</f>
        <v>1122</v>
      </c>
      <c r="E20" s="30">
        <v>719.62</v>
      </c>
      <c r="F20" s="40" t="str">
        <f>'TRT10'!D21</f>
        <v>**</v>
      </c>
      <c r="G20" s="32">
        <f>'TRT10'!D22</f>
        <v>564</v>
      </c>
      <c r="H20" s="33">
        <v>215</v>
      </c>
    </row>
    <row r="21" spans="2:8">
      <c r="B21" s="23" t="str">
        <f>'TRT11'!B10</f>
        <v>080002</v>
      </c>
      <c r="C21" s="5" t="s">
        <v>32</v>
      </c>
      <c r="D21" s="29">
        <f>'TRT11'!$D$10</f>
        <v>964</v>
      </c>
      <c r="E21" s="30">
        <v>719.62</v>
      </c>
      <c r="F21" s="40">
        <f>'TRT11'!D21</f>
        <v>219</v>
      </c>
      <c r="G21" s="32">
        <f>'TRT11'!D22</f>
        <v>546</v>
      </c>
      <c r="H21" s="33">
        <v>215</v>
      </c>
    </row>
    <row r="22" spans="2:8">
      <c r="B22" s="23" t="str">
        <f>'TRT12'!B10</f>
        <v>15113</v>
      </c>
      <c r="C22" s="5" t="s">
        <v>33</v>
      </c>
      <c r="D22" s="29">
        <f>'TRT12'!$D$10</f>
        <v>1549</v>
      </c>
      <c r="E22" s="30">
        <v>719.62</v>
      </c>
      <c r="F22" s="40">
        <f>'TRT12'!D21</f>
        <v>0</v>
      </c>
      <c r="G22" s="32">
        <f>'TRT12'!D22</f>
        <v>402.03</v>
      </c>
      <c r="H22" s="33">
        <v>215</v>
      </c>
    </row>
    <row r="23" spans="2:8">
      <c r="B23" s="23" t="str">
        <f>'TRT13'!B10</f>
        <v>080005</v>
      </c>
      <c r="C23" s="5" t="s">
        <v>34</v>
      </c>
      <c r="D23" s="29">
        <f>'TRT13'!$D$10</f>
        <v>984</v>
      </c>
      <c r="E23" s="30">
        <v>719.62</v>
      </c>
      <c r="F23" s="40">
        <f>'TRT13'!D21</f>
        <v>0</v>
      </c>
      <c r="G23" s="32">
        <f>'TRT13'!D22</f>
        <v>0</v>
      </c>
      <c r="H23" s="33">
        <v>215</v>
      </c>
    </row>
    <row r="24" spans="2:8">
      <c r="B24" s="23" t="str">
        <f>'TRT14'!B10</f>
        <v>15115</v>
      </c>
      <c r="C24" s="5" t="s">
        <v>35</v>
      </c>
      <c r="D24" s="29">
        <f>'TRT14'!$D$10</f>
        <v>785</v>
      </c>
      <c r="E24" s="30">
        <v>719.62</v>
      </c>
      <c r="F24" s="40">
        <f>'TRT14'!D21</f>
        <v>0</v>
      </c>
      <c r="G24" s="32">
        <f>'TRT14'!D22</f>
        <v>402.03</v>
      </c>
      <c r="H24" s="33">
        <v>215</v>
      </c>
    </row>
    <row r="25" spans="2:8">
      <c r="B25" s="23" t="str">
        <f>'TRT15'!B10</f>
        <v>15116</v>
      </c>
      <c r="C25" s="5" t="s">
        <v>36</v>
      </c>
      <c r="D25" s="29">
        <f>'TRT15'!$D$10</f>
        <v>3638</v>
      </c>
      <c r="E25" s="30">
        <v>719.62</v>
      </c>
      <c r="F25" s="40">
        <f>'TRT15'!D21</f>
        <v>0</v>
      </c>
      <c r="G25" s="32">
        <f>'TRT15'!D22</f>
        <v>546</v>
      </c>
      <c r="H25" s="33">
        <v>215</v>
      </c>
    </row>
    <row r="26" spans="2:8">
      <c r="B26" s="23" t="str">
        <f>'TRT16'!B10</f>
        <v>080018</v>
      </c>
      <c r="C26" s="5" t="s">
        <v>37</v>
      </c>
      <c r="D26" s="29">
        <f>'TRT16'!$D$10</f>
        <v>619</v>
      </c>
      <c r="E26" s="30">
        <v>719.62</v>
      </c>
      <c r="F26" s="40">
        <f>'TRT16'!D21</f>
        <v>0</v>
      </c>
      <c r="G26" s="32">
        <f>'TRT16'!D22</f>
        <v>546</v>
      </c>
      <c r="H26" s="33">
        <v>250</v>
      </c>
    </row>
    <row r="27" spans="2:8">
      <c r="B27" s="23" t="str">
        <f>'TRT17'!B10</f>
        <v>080019</v>
      </c>
      <c r="C27" s="5" t="s">
        <v>38</v>
      </c>
      <c r="D27" s="29">
        <f>'TRT17'!$D$10</f>
        <v>791</v>
      </c>
      <c r="E27" s="30">
        <v>719.62</v>
      </c>
      <c r="F27" s="40">
        <f>'TRT17'!D21</f>
        <v>0</v>
      </c>
      <c r="G27" s="32">
        <f>'TRT17'!D22</f>
        <v>546</v>
      </c>
      <c r="H27" s="33">
        <v>215</v>
      </c>
    </row>
    <row r="28" spans="2:8">
      <c r="B28" s="23" t="str">
        <f>'TRT18'!B10</f>
        <v>080020</v>
      </c>
      <c r="C28" s="5" t="s">
        <v>39</v>
      </c>
      <c r="D28" s="29">
        <f>'TRT18'!$D$10</f>
        <v>1536</v>
      </c>
      <c r="E28" s="30">
        <v>719.62</v>
      </c>
      <c r="F28" s="40" t="str">
        <f>'TRT18'!D17</f>
        <v xml:space="preserve">VALOR PER CAPITA (R$)            </v>
      </c>
      <c r="G28" s="32">
        <f>'TRT18'!D18</f>
        <v>0</v>
      </c>
      <c r="H28" s="33">
        <v>215</v>
      </c>
    </row>
    <row r="29" spans="2:8">
      <c r="B29" s="23" t="str">
        <f>'TRT19'!B10</f>
        <v>080022</v>
      </c>
      <c r="C29" s="5" t="s">
        <v>40</v>
      </c>
      <c r="D29" s="29">
        <f>'TRT19'!$D$10</f>
        <v>647</v>
      </c>
      <c r="E29" s="30">
        <v>719.62</v>
      </c>
      <c r="F29" s="40">
        <f>'TRT19'!D21</f>
        <v>0</v>
      </c>
      <c r="G29" s="32">
        <f>'TRT19'!D22</f>
        <v>546</v>
      </c>
      <c r="H29" s="33">
        <v>215</v>
      </c>
    </row>
    <row r="30" spans="2:8">
      <c r="B30" s="23" t="str">
        <f>'TRT20'!B10</f>
        <v>15121</v>
      </c>
      <c r="C30" s="5" t="s">
        <v>41</v>
      </c>
      <c r="D30" s="29">
        <f>'TRT20'!$D$10</f>
        <v>455</v>
      </c>
      <c r="E30" s="30">
        <v>719.62</v>
      </c>
      <c r="F30" s="40" t="str">
        <f>'TRT20'!D17</f>
        <v xml:space="preserve">VALOR PER CAPITA (R$)            </v>
      </c>
      <c r="G30" s="32">
        <f>'TRT20'!D18</f>
        <v>910.08</v>
      </c>
      <c r="H30" s="33">
        <v>215</v>
      </c>
    </row>
    <row r="31" spans="2:8">
      <c r="B31" s="23" t="str">
        <f>'TRT21'!B10</f>
        <v>15122</v>
      </c>
      <c r="C31" s="5" t="s">
        <v>42</v>
      </c>
      <c r="D31" s="29">
        <f>'TRT21'!$D$10</f>
        <v>733</v>
      </c>
      <c r="E31" s="30">
        <v>719.62</v>
      </c>
      <c r="F31" s="40">
        <f>'TRT21'!D21</f>
        <v>0</v>
      </c>
      <c r="G31" s="32">
        <f>'TRT21'!D22</f>
        <v>546</v>
      </c>
      <c r="H31" s="33">
        <v>215</v>
      </c>
    </row>
    <row r="32" spans="2:8">
      <c r="B32" s="23" t="str">
        <f>'TRT22'!B10</f>
        <v>15.123</v>
      </c>
      <c r="C32" s="5" t="s">
        <v>43</v>
      </c>
      <c r="D32" s="29">
        <f>'TRT22'!$D$10</f>
        <v>430</v>
      </c>
      <c r="E32" s="30">
        <v>719.62</v>
      </c>
      <c r="F32" s="40">
        <f>'TRT22'!D21</f>
        <v>0</v>
      </c>
      <c r="G32" s="32">
        <f>'TRT22'!D22</f>
        <v>402.03</v>
      </c>
      <c r="H32" s="33">
        <v>215</v>
      </c>
    </row>
    <row r="33" spans="2:8">
      <c r="B33" s="23" t="str">
        <f>'TRT23'!B10</f>
        <v>15124</v>
      </c>
      <c r="C33" s="5" t="s">
        <v>44</v>
      </c>
      <c r="D33" s="29">
        <f>'TRT23'!$D$10</f>
        <v>906</v>
      </c>
      <c r="E33" s="30">
        <v>719.62</v>
      </c>
      <c r="F33" s="31">
        <f>'TRT23'!D21</f>
        <v>45</v>
      </c>
      <c r="G33" s="32">
        <f>'TRT23'!D22</f>
        <v>117.57</v>
      </c>
      <c r="H33" s="33">
        <v>215</v>
      </c>
    </row>
    <row r="34" spans="2:8">
      <c r="B34" s="25" t="str">
        <f>'TRT24'!B10</f>
        <v>080026</v>
      </c>
      <c r="C34" s="26" t="s">
        <v>45</v>
      </c>
      <c r="D34" s="29">
        <f>'TRT24'!$D$10</f>
        <v>642</v>
      </c>
      <c r="E34" s="30">
        <v>719.62</v>
      </c>
      <c r="F34" s="31">
        <f>'TRT24'!D21</f>
        <v>0</v>
      </c>
      <c r="G34" s="34">
        <f>'TRT24'!D22</f>
        <v>546</v>
      </c>
      <c r="H34" s="35">
        <v>215</v>
      </c>
    </row>
    <row r="35" spans="2:8" ht="21" customHeight="1">
      <c r="B35" s="201" t="s">
        <v>50</v>
      </c>
      <c r="C35" s="202"/>
      <c r="D35" s="38">
        <v>910</v>
      </c>
      <c r="E35" s="38">
        <v>719.62</v>
      </c>
      <c r="F35" s="38">
        <f>AVERAGE(F10:F34)</f>
        <v>97.815238095238087</v>
      </c>
      <c r="G35" s="38">
        <f>AVERAGE(G10:G34)</f>
        <v>414.48919999999998</v>
      </c>
      <c r="H35" s="39">
        <f>AVERAGE(H10:H34)</f>
        <v>216.4</v>
      </c>
    </row>
    <row r="36" spans="2:8" ht="60" customHeight="1" thickBot="1">
      <c r="B36" s="199" t="s">
        <v>49</v>
      </c>
      <c r="C36" s="200"/>
      <c r="D36" s="28" t="s">
        <v>46</v>
      </c>
      <c r="E36" s="28" t="s">
        <v>46</v>
      </c>
      <c r="F36" s="28" t="s">
        <v>52</v>
      </c>
      <c r="G36" s="28" t="s">
        <v>52</v>
      </c>
      <c r="H36" s="27" t="s">
        <v>47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101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29" t="s">
        <v>67</v>
      </c>
      <c r="D3" s="229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99" t="s">
        <v>95</v>
      </c>
      <c r="C10" s="80" t="s">
        <v>96</v>
      </c>
      <c r="D10" s="100">
        <v>791</v>
      </c>
      <c r="E10" s="101">
        <v>189</v>
      </c>
      <c r="F10" s="102">
        <v>0</v>
      </c>
      <c r="G10" s="102">
        <v>16</v>
      </c>
      <c r="H10" s="102">
        <v>992</v>
      </c>
      <c r="I10" s="103">
        <v>1168</v>
      </c>
      <c r="J10" s="67">
        <f>SUM(H10:I10)</f>
        <v>2160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791</v>
      </c>
      <c r="E15" s="72">
        <f t="shared" si="1"/>
        <v>189</v>
      </c>
      <c r="F15" s="72">
        <f t="shared" si="1"/>
        <v>0</v>
      </c>
      <c r="G15" s="72">
        <f t="shared" si="1"/>
        <v>16</v>
      </c>
      <c r="H15" s="72">
        <f>SUM(H10:H14)</f>
        <v>992</v>
      </c>
      <c r="I15" s="72">
        <f>SUM(I10:I14)</f>
        <v>1168</v>
      </c>
      <c r="J15" s="72">
        <f>SUM(J10:J14)</f>
        <v>2160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04">
        <v>910.08</v>
      </c>
      <c r="E18" s="237" t="s">
        <v>97</v>
      </c>
      <c r="F18" s="257"/>
      <c r="G18" s="257"/>
      <c r="H18" s="257"/>
      <c r="I18" s="257"/>
      <c r="J18" s="258"/>
    </row>
    <row r="19" spans="2:10" ht="12.75" customHeight="1">
      <c r="B19" s="219" t="s">
        <v>14</v>
      </c>
      <c r="C19" s="219"/>
      <c r="D19" s="104">
        <v>719.62</v>
      </c>
      <c r="E19" s="237" t="s">
        <v>97</v>
      </c>
      <c r="F19" s="257"/>
      <c r="G19" s="257"/>
      <c r="H19" s="257"/>
      <c r="I19" s="257"/>
      <c r="J19" s="258"/>
    </row>
    <row r="20" spans="2:10" ht="12.75" customHeight="1">
      <c r="B20" s="219" t="s">
        <v>15</v>
      </c>
      <c r="C20" s="219"/>
      <c r="D20" s="104">
        <v>0</v>
      </c>
      <c r="E20" s="237" t="s">
        <v>98</v>
      </c>
      <c r="F20" s="257"/>
      <c r="G20" s="257"/>
      <c r="H20" s="257"/>
      <c r="I20" s="257"/>
      <c r="J20" s="258"/>
    </row>
    <row r="21" spans="2:10" ht="37.5" customHeight="1">
      <c r="B21" s="219" t="s">
        <v>16</v>
      </c>
      <c r="C21" s="219"/>
      <c r="D21" s="104">
        <v>0</v>
      </c>
      <c r="E21" s="237" t="s">
        <v>99</v>
      </c>
      <c r="F21" s="257"/>
      <c r="G21" s="257"/>
      <c r="H21" s="257"/>
      <c r="I21" s="257"/>
      <c r="J21" s="258"/>
    </row>
    <row r="22" spans="2:10">
      <c r="B22" s="219" t="s">
        <v>60</v>
      </c>
      <c r="C22" s="219"/>
      <c r="D22" s="104">
        <v>546</v>
      </c>
      <c r="E22" s="237" t="s">
        <v>100</v>
      </c>
      <c r="F22" s="257"/>
      <c r="G22" s="257"/>
      <c r="H22" s="257"/>
      <c r="I22" s="257"/>
      <c r="J22" s="25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208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42" t="s">
        <v>206</v>
      </c>
      <c r="C10" s="63" t="s">
        <v>207</v>
      </c>
      <c r="D10" s="64">
        <v>1536</v>
      </c>
      <c r="E10" s="65">
        <v>485</v>
      </c>
      <c r="F10" s="63">
        <v>3</v>
      </c>
      <c r="G10" s="63"/>
      <c r="H10" s="63">
        <v>1663</v>
      </c>
      <c r="I10" s="66">
        <v>2328</v>
      </c>
      <c r="J10" s="67">
        <f>SUM(H10:I10)</f>
        <v>3991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1536</v>
      </c>
      <c r="E15" s="72">
        <f t="shared" si="1"/>
        <v>485</v>
      </c>
      <c r="F15" s="72">
        <f t="shared" si="1"/>
        <v>3</v>
      </c>
      <c r="G15" s="72">
        <f t="shared" si="1"/>
        <v>0</v>
      </c>
      <c r="H15" s="72">
        <f>SUM(H10:H14)</f>
        <v>1663</v>
      </c>
      <c r="I15" s="72">
        <f>SUM(I10:I14)</f>
        <v>2328</v>
      </c>
      <c r="J15" s="72">
        <f>SUM(J10:J14)</f>
        <v>3991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41"/>
      <c r="E18" s="223"/>
      <c r="F18" s="224"/>
      <c r="G18" s="224"/>
      <c r="H18" s="224"/>
      <c r="I18" s="224"/>
      <c r="J18" s="225"/>
    </row>
    <row r="19" spans="2:10" ht="12.75" customHeight="1">
      <c r="B19" s="219" t="s">
        <v>14</v>
      </c>
      <c r="C19" s="219"/>
      <c r="D19" s="41"/>
      <c r="E19" s="223"/>
      <c r="F19" s="224"/>
      <c r="G19" s="224"/>
      <c r="H19" s="224"/>
      <c r="I19" s="224"/>
      <c r="J19" s="225"/>
    </row>
    <row r="20" spans="2:10" ht="12.75" customHeight="1">
      <c r="B20" s="219" t="s">
        <v>15</v>
      </c>
      <c r="C20" s="219"/>
      <c r="D20" s="41"/>
      <c r="E20" s="223"/>
      <c r="F20" s="224"/>
      <c r="G20" s="224"/>
      <c r="H20" s="224"/>
      <c r="I20" s="224"/>
      <c r="J20" s="225"/>
    </row>
    <row r="21" spans="2:10" ht="37.5" customHeight="1">
      <c r="B21" s="219" t="s">
        <v>16</v>
      </c>
      <c r="C21" s="219"/>
      <c r="D21" s="41"/>
      <c r="E21" s="223"/>
      <c r="F21" s="224"/>
      <c r="G21" s="224"/>
      <c r="H21" s="224"/>
      <c r="I21" s="224"/>
      <c r="J21" s="225"/>
    </row>
    <row r="22" spans="2:10">
      <c r="B22" s="219" t="s">
        <v>60</v>
      </c>
      <c r="C22" s="219"/>
      <c r="D22" s="41"/>
      <c r="E22" s="223"/>
      <c r="F22" s="224"/>
      <c r="G22" s="224"/>
      <c r="H22" s="224"/>
      <c r="I22" s="224"/>
      <c r="J22" s="22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21:C21"/>
    <mergeCell ref="E21:J21"/>
    <mergeCell ref="B22:C22"/>
    <mergeCell ref="E22:J22"/>
    <mergeCell ref="C3:D3"/>
    <mergeCell ref="A5:M5"/>
    <mergeCell ref="B16:J16"/>
    <mergeCell ref="B20:C20"/>
    <mergeCell ref="E20:J20"/>
    <mergeCell ref="B19:C19"/>
    <mergeCell ref="B17:C17"/>
    <mergeCell ref="B18:C18"/>
    <mergeCell ref="B15:C15"/>
    <mergeCell ref="B7:C8"/>
    <mergeCell ref="D7:J7"/>
    <mergeCell ref="D8:D9"/>
    <mergeCell ref="E8:E9"/>
    <mergeCell ref="F8:F9"/>
    <mergeCell ref="G8:G9"/>
    <mergeCell ref="H8:J8"/>
    <mergeCell ref="E19:J19"/>
    <mergeCell ref="E17:J17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4" sqref="D4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107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05" t="s">
        <v>102</v>
      </c>
      <c r="C10" s="106" t="s">
        <v>40</v>
      </c>
      <c r="D10" s="74">
        <v>647</v>
      </c>
      <c r="E10" s="65">
        <v>142</v>
      </c>
      <c r="F10" s="106">
        <v>37</v>
      </c>
      <c r="G10" s="106">
        <v>0</v>
      </c>
      <c r="H10" s="106">
        <v>810</v>
      </c>
      <c r="I10" s="107">
        <v>1363</v>
      </c>
      <c r="J10" s="67">
        <f>SUM(H10:I10)</f>
        <v>2173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647</v>
      </c>
      <c r="E15" s="72">
        <f t="shared" si="1"/>
        <v>142</v>
      </c>
      <c r="F15" s="72">
        <f t="shared" si="1"/>
        <v>37</v>
      </c>
      <c r="G15" s="72">
        <f t="shared" si="1"/>
        <v>0</v>
      </c>
      <c r="H15" s="72">
        <f>SUM(H10:H14)</f>
        <v>810</v>
      </c>
      <c r="I15" s="72">
        <f>SUM(I10:I14)</f>
        <v>1363</v>
      </c>
      <c r="J15" s="72">
        <f>SUM(J10:J14)</f>
        <v>2173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82">
        <v>910.08</v>
      </c>
      <c r="E18" s="220" t="s">
        <v>103</v>
      </c>
      <c r="F18" s="245"/>
      <c r="G18" s="245"/>
      <c r="H18" s="245"/>
      <c r="I18" s="245"/>
      <c r="J18" s="246"/>
    </row>
    <row r="19" spans="2:10" ht="12.75" customHeight="1">
      <c r="B19" s="219" t="s">
        <v>14</v>
      </c>
      <c r="C19" s="219"/>
      <c r="D19" s="82">
        <v>719.62</v>
      </c>
      <c r="E19" s="220" t="s">
        <v>103</v>
      </c>
      <c r="F19" s="245"/>
      <c r="G19" s="245"/>
      <c r="H19" s="245"/>
      <c r="I19" s="245"/>
      <c r="J19" s="246"/>
    </row>
    <row r="20" spans="2:10" ht="12.75" customHeight="1">
      <c r="B20" s="219" t="s">
        <v>15</v>
      </c>
      <c r="C20" s="219"/>
      <c r="D20" s="82">
        <v>187.58</v>
      </c>
      <c r="E20" s="220" t="s">
        <v>104</v>
      </c>
      <c r="F20" s="245"/>
      <c r="G20" s="245"/>
      <c r="H20" s="245"/>
      <c r="I20" s="245"/>
      <c r="J20" s="246"/>
    </row>
    <row r="21" spans="2:10" ht="37.5" customHeight="1">
      <c r="B21" s="219" t="s">
        <v>16</v>
      </c>
      <c r="C21" s="219"/>
      <c r="D21" s="82">
        <v>0</v>
      </c>
      <c r="E21" s="220" t="s">
        <v>105</v>
      </c>
      <c r="F21" s="245"/>
      <c r="G21" s="245"/>
      <c r="H21" s="245"/>
      <c r="I21" s="245"/>
      <c r="J21" s="246"/>
    </row>
    <row r="22" spans="2:10">
      <c r="B22" s="219" t="s">
        <v>60</v>
      </c>
      <c r="C22" s="219"/>
      <c r="D22" s="82">
        <v>546</v>
      </c>
      <c r="E22" s="220" t="s">
        <v>106</v>
      </c>
      <c r="F22" s="245"/>
      <c r="G22" s="245"/>
      <c r="H22" s="245"/>
      <c r="I22" s="245"/>
      <c r="J22" s="246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0" sqref="E20:J20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180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 ht="22.5">
      <c r="B10" s="146" t="s">
        <v>174</v>
      </c>
      <c r="C10" s="147" t="s">
        <v>175</v>
      </c>
      <c r="D10" s="148">
        <v>455</v>
      </c>
      <c r="E10" s="149">
        <v>67</v>
      </c>
      <c r="F10" s="150">
        <v>0</v>
      </c>
      <c r="G10" s="150">
        <v>140</v>
      </c>
      <c r="H10" s="150">
        <v>502</v>
      </c>
      <c r="I10" s="151">
        <v>483</v>
      </c>
      <c r="J10" s="67">
        <f>SUM(H10:I10)</f>
        <v>985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455</v>
      </c>
      <c r="E15" s="72">
        <f t="shared" si="1"/>
        <v>67</v>
      </c>
      <c r="F15" s="72">
        <f t="shared" si="1"/>
        <v>0</v>
      </c>
      <c r="G15" s="72">
        <f t="shared" si="1"/>
        <v>140</v>
      </c>
      <c r="H15" s="72">
        <f>SUM(H10:H14)</f>
        <v>502</v>
      </c>
      <c r="I15" s="72">
        <f>SUM(I10:I14)</f>
        <v>483</v>
      </c>
      <c r="J15" s="72">
        <f>SUM(J10:J14)</f>
        <v>985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52">
        <v>910.08</v>
      </c>
      <c r="E18" s="259" t="s">
        <v>176</v>
      </c>
      <c r="F18" s="259"/>
      <c r="G18" s="259"/>
      <c r="H18" s="259"/>
      <c r="I18" s="259"/>
      <c r="J18" s="259"/>
    </row>
    <row r="19" spans="2:10" ht="12.75" customHeight="1">
      <c r="B19" s="219" t="s">
        <v>14</v>
      </c>
      <c r="C19" s="219"/>
      <c r="D19" s="152">
        <v>719.62</v>
      </c>
      <c r="E19" s="259" t="s">
        <v>176</v>
      </c>
      <c r="F19" s="259"/>
      <c r="G19" s="259"/>
      <c r="H19" s="259"/>
      <c r="I19" s="259"/>
      <c r="J19" s="259"/>
    </row>
    <row r="20" spans="2:10" ht="12.75" customHeight="1">
      <c r="B20" s="219" t="s">
        <v>15</v>
      </c>
      <c r="C20" s="219"/>
      <c r="D20" s="152">
        <v>0</v>
      </c>
      <c r="E20" s="259" t="s">
        <v>177</v>
      </c>
      <c r="F20" s="259"/>
      <c r="G20" s="259"/>
      <c r="H20" s="259"/>
      <c r="I20" s="259"/>
      <c r="J20" s="259"/>
    </row>
    <row r="21" spans="2:10" ht="37.5" customHeight="1">
      <c r="B21" s="219" t="s">
        <v>16</v>
      </c>
      <c r="C21" s="219"/>
      <c r="D21" s="152">
        <v>138.56</v>
      </c>
      <c r="E21" s="259" t="s">
        <v>178</v>
      </c>
      <c r="F21" s="259"/>
      <c r="G21" s="259"/>
      <c r="H21" s="259"/>
      <c r="I21" s="259"/>
      <c r="J21" s="259"/>
    </row>
    <row r="22" spans="2:10">
      <c r="B22" s="219" t="s">
        <v>60</v>
      </c>
      <c r="C22" s="219"/>
      <c r="D22" s="152">
        <v>546</v>
      </c>
      <c r="E22" s="259" t="s">
        <v>179</v>
      </c>
      <c r="F22" s="259"/>
      <c r="G22" s="259"/>
      <c r="H22" s="259"/>
      <c r="I22" s="259"/>
      <c r="J22" s="2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21:C21"/>
    <mergeCell ref="B22:C22"/>
    <mergeCell ref="C3:D3"/>
    <mergeCell ref="A5:M5"/>
    <mergeCell ref="B16:J16"/>
    <mergeCell ref="B20:C20"/>
    <mergeCell ref="B19:C19"/>
    <mergeCell ref="B17:C17"/>
    <mergeCell ref="E17:J17"/>
    <mergeCell ref="B18:C18"/>
    <mergeCell ref="B15:C15"/>
    <mergeCell ref="B7:C8"/>
    <mergeCell ref="D7:J7"/>
    <mergeCell ref="D8:D9"/>
    <mergeCell ref="E8:E9"/>
    <mergeCell ref="F8:F9"/>
    <mergeCell ref="G8:G9"/>
    <mergeCell ref="H8:J8"/>
    <mergeCell ref="E22:J22"/>
    <mergeCell ref="E19:J19"/>
    <mergeCell ref="E20:J20"/>
    <mergeCell ref="E21:J21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169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64" t="s">
        <v>168</v>
      </c>
      <c r="D3" s="250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37" t="s">
        <v>162</v>
      </c>
      <c r="C10" s="138" t="s">
        <v>163</v>
      </c>
      <c r="D10" s="139">
        <v>733</v>
      </c>
      <c r="E10" s="140">
        <v>152</v>
      </c>
      <c r="F10" s="138">
        <v>0</v>
      </c>
      <c r="G10" s="138">
        <v>0</v>
      </c>
      <c r="H10" s="138">
        <v>944</v>
      </c>
      <c r="I10" s="141">
        <v>1174</v>
      </c>
      <c r="J10" s="67">
        <f>SUM(H10:I10)</f>
        <v>2118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733</v>
      </c>
      <c r="E15" s="72">
        <f t="shared" si="1"/>
        <v>152</v>
      </c>
      <c r="F15" s="72">
        <f t="shared" si="1"/>
        <v>0</v>
      </c>
      <c r="G15" s="72">
        <f t="shared" si="1"/>
        <v>0</v>
      </c>
      <c r="H15" s="72">
        <f>SUM(H10:H14)</f>
        <v>944</v>
      </c>
      <c r="I15" s="72">
        <f>SUM(I10:I14)</f>
        <v>1174</v>
      </c>
      <c r="J15" s="72">
        <f>SUM(J10:J14)</f>
        <v>2118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42">
        <v>910.08</v>
      </c>
      <c r="E18" s="260" t="s">
        <v>164</v>
      </c>
      <c r="F18" s="261"/>
      <c r="G18" s="261"/>
      <c r="H18" s="261"/>
      <c r="I18" s="261"/>
      <c r="J18" s="262"/>
    </row>
    <row r="19" spans="2:10" ht="12.75" customHeight="1">
      <c r="B19" s="219" t="s">
        <v>14</v>
      </c>
      <c r="C19" s="219"/>
      <c r="D19" s="142">
        <v>719.62</v>
      </c>
      <c r="E19" s="260" t="s">
        <v>165</v>
      </c>
      <c r="F19" s="261"/>
      <c r="G19" s="261"/>
      <c r="H19" s="261"/>
      <c r="I19" s="261"/>
      <c r="J19" s="262"/>
    </row>
    <row r="20" spans="2:10" ht="12.75" customHeight="1">
      <c r="B20" s="219" t="s">
        <v>15</v>
      </c>
      <c r="C20" s="219"/>
      <c r="D20" s="142">
        <v>0</v>
      </c>
      <c r="E20" s="260" t="s">
        <v>166</v>
      </c>
      <c r="F20" s="261"/>
      <c r="G20" s="261"/>
      <c r="H20" s="261"/>
      <c r="I20" s="261"/>
      <c r="J20" s="262"/>
    </row>
    <row r="21" spans="2:10" ht="37.5" customHeight="1">
      <c r="B21" s="219" t="s">
        <v>16</v>
      </c>
      <c r="C21" s="219"/>
      <c r="D21" s="142">
        <v>0</v>
      </c>
      <c r="E21" s="260" t="s">
        <v>146</v>
      </c>
      <c r="F21" s="261"/>
      <c r="G21" s="261"/>
      <c r="H21" s="261"/>
      <c r="I21" s="261"/>
      <c r="J21" s="262"/>
    </row>
    <row r="22" spans="2:10" ht="15">
      <c r="B22" s="219" t="s">
        <v>60</v>
      </c>
      <c r="C22" s="219"/>
      <c r="D22" s="142">
        <v>546</v>
      </c>
      <c r="E22" s="263" t="s">
        <v>167</v>
      </c>
      <c r="F22" s="261"/>
      <c r="G22" s="261"/>
      <c r="H22" s="261"/>
      <c r="I22" s="261"/>
      <c r="J22" s="26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1">
    <dataValidation operator="greaterThanOrEqual" allowBlank="1" showInputMessage="1" showErrorMessage="1" sqref="B10:I14"/>
  </dataValidations>
  <hyperlinks>
    <hyperlink ref="E22" r:id="rId1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110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05" t="s">
        <v>108</v>
      </c>
      <c r="C10" s="106" t="s">
        <v>109</v>
      </c>
      <c r="D10" s="74">
        <v>430</v>
      </c>
      <c r="E10" s="65">
        <v>95</v>
      </c>
      <c r="F10" s="106">
        <v>0</v>
      </c>
      <c r="G10" s="106"/>
      <c r="H10" s="106">
        <v>450</v>
      </c>
      <c r="I10" s="107">
        <v>1003</v>
      </c>
      <c r="J10" s="67">
        <f>SUM(H10:I10)</f>
        <v>1453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430</v>
      </c>
      <c r="E15" s="72">
        <f t="shared" si="1"/>
        <v>95</v>
      </c>
      <c r="F15" s="72">
        <f t="shared" si="1"/>
        <v>0</v>
      </c>
      <c r="G15" s="72">
        <f t="shared" si="1"/>
        <v>0</v>
      </c>
      <c r="H15" s="72">
        <f>SUM(H10:H14)</f>
        <v>450</v>
      </c>
      <c r="I15" s="72">
        <f>SUM(I10:I14)</f>
        <v>1003</v>
      </c>
      <c r="J15" s="72">
        <f>SUM(J10:J14)</f>
        <v>1453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82" t="s">
        <v>111</v>
      </c>
      <c r="E18" s="220" t="s">
        <v>112</v>
      </c>
      <c r="F18" s="245"/>
      <c r="G18" s="245"/>
      <c r="H18" s="245"/>
      <c r="I18" s="245"/>
      <c r="J18" s="246"/>
    </row>
    <row r="19" spans="2:10" ht="12.75" customHeight="1">
      <c r="B19" s="219" t="s">
        <v>14</v>
      </c>
      <c r="C19" s="219"/>
      <c r="D19" s="82" t="s">
        <v>113</v>
      </c>
      <c r="E19" s="220" t="s">
        <v>114</v>
      </c>
      <c r="F19" s="245"/>
      <c r="G19" s="245"/>
      <c r="H19" s="245"/>
      <c r="I19" s="245"/>
      <c r="J19" s="246"/>
    </row>
    <row r="20" spans="2:10" ht="12.75" customHeight="1">
      <c r="B20" s="219" t="s">
        <v>15</v>
      </c>
      <c r="C20" s="219"/>
      <c r="D20" s="82">
        <v>0</v>
      </c>
      <c r="E20" s="220" t="s">
        <v>115</v>
      </c>
      <c r="F20" s="245"/>
      <c r="G20" s="245"/>
      <c r="H20" s="245"/>
      <c r="I20" s="245"/>
      <c r="J20" s="246"/>
    </row>
    <row r="21" spans="2:10" ht="37.5" customHeight="1">
      <c r="B21" s="219" t="s">
        <v>16</v>
      </c>
      <c r="C21" s="219"/>
      <c r="D21" s="82"/>
      <c r="E21" s="220"/>
      <c r="F21" s="245"/>
      <c r="G21" s="245"/>
      <c r="H21" s="245"/>
      <c r="I21" s="245"/>
      <c r="J21" s="246"/>
    </row>
    <row r="22" spans="2:10">
      <c r="B22" s="219" t="s">
        <v>60</v>
      </c>
      <c r="C22" s="219"/>
      <c r="D22" s="82">
        <v>402.03</v>
      </c>
      <c r="E22" s="220" t="s">
        <v>112</v>
      </c>
      <c r="F22" s="245"/>
      <c r="G22" s="245"/>
      <c r="H22" s="245"/>
      <c r="I22" s="245"/>
      <c r="J22" s="246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122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49" t="s">
        <v>67</v>
      </c>
      <c r="D3" s="250"/>
      <c r="E3" s="53"/>
      <c r="F3" s="54"/>
    </row>
    <row r="4" spans="1:13">
      <c r="B4" s="55" t="s">
        <v>55</v>
      </c>
      <c r="C4" s="111"/>
      <c r="D4" s="112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08" t="s">
        <v>116</v>
      </c>
      <c r="C10" s="91" t="s">
        <v>117</v>
      </c>
      <c r="D10" s="109">
        <v>906</v>
      </c>
      <c r="E10" s="110">
        <v>202</v>
      </c>
      <c r="F10" s="91">
        <v>0</v>
      </c>
      <c r="G10" s="91">
        <v>81</v>
      </c>
      <c r="H10" s="91">
        <v>986</v>
      </c>
      <c r="I10" s="93">
        <v>1158</v>
      </c>
      <c r="J10" s="67">
        <f>SUM(H10:I10)</f>
        <v>2144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906</v>
      </c>
      <c r="E15" s="72">
        <f t="shared" si="1"/>
        <v>202</v>
      </c>
      <c r="F15" s="72">
        <f t="shared" si="1"/>
        <v>0</v>
      </c>
      <c r="G15" s="72">
        <f t="shared" si="1"/>
        <v>81</v>
      </c>
      <c r="H15" s="72">
        <f>SUM(H10:H14)</f>
        <v>986</v>
      </c>
      <c r="I15" s="72">
        <f>SUM(I10:I14)</f>
        <v>1158</v>
      </c>
      <c r="J15" s="72">
        <f>SUM(J10:J14)</f>
        <v>2144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94">
        <v>719.62</v>
      </c>
      <c r="E18" s="265" t="s">
        <v>118</v>
      </c>
      <c r="F18" s="221"/>
      <c r="G18" s="221"/>
      <c r="H18" s="221"/>
      <c r="I18" s="221"/>
      <c r="J18" s="222"/>
    </row>
    <row r="19" spans="2:10" ht="12.75" customHeight="1">
      <c r="B19" s="219" t="s">
        <v>14</v>
      </c>
      <c r="C19" s="219"/>
      <c r="D19" s="94">
        <v>910.08</v>
      </c>
      <c r="E19" s="265" t="s">
        <v>118</v>
      </c>
      <c r="F19" s="221"/>
      <c r="G19" s="221"/>
      <c r="H19" s="221"/>
      <c r="I19" s="221"/>
      <c r="J19" s="222"/>
    </row>
    <row r="20" spans="2:10" ht="12.75" customHeight="1">
      <c r="B20" s="219" t="s">
        <v>15</v>
      </c>
      <c r="C20" s="219"/>
      <c r="D20" s="94">
        <v>546</v>
      </c>
      <c r="E20" s="265" t="s">
        <v>119</v>
      </c>
      <c r="F20" s="221"/>
      <c r="G20" s="221"/>
      <c r="H20" s="221"/>
      <c r="I20" s="221"/>
      <c r="J20" s="222"/>
    </row>
    <row r="21" spans="2:10" ht="37.5" customHeight="1">
      <c r="B21" s="219" t="s">
        <v>16</v>
      </c>
      <c r="C21" s="219"/>
      <c r="D21" s="94">
        <v>45</v>
      </c>
      <c r="E21" s="265" t="s">
        <v>120</v>
      </c>
      <c r="F21" s="221"/>
      <c r="G21" s="221"/>
      <c r="H21" s="221"/>
      <c r="I21" s="221"/>
      <c r="J21" s="222"/>
    </row>
    <row r="22" spans="2:10">
      <c r="B22" s="219" t="s">
        <v>60</v>
      </c>
      <c r="C22" s="219"/>
      <c r="D22" s="94">
        <v>117.57</v>
      </c>
      <c r="E22" s="266" t="s">
        <v>121</v>
      </c>
      <c r="F22" s="221"/>
      <c r="G22" s="221"/>
      <c r="H22" s="221"/>
      <c r="I22" s="221"/>
      <c r="J22" s="22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173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26" t="s">
        <v>170</v>
      </c>
      <c r="C10" s="134" t="s">
        <v>171</v>
      </c>
      <c r="D10" s="143">
        <v>642</v>
      </c>
      <c r="E10" s="129">
        <v>146</v>
      </c>
      <c r="F10" s="134">
        <v>0</v>
      </c>
      <c r="G10" s="134">
        <v>0</v>
      </c>
      <c r="H10" s="134">
        <v>765</v>
      </c>
      <c r="I10" s="144">
        <v>1036</v>
      </c>
      <c r="J10" s="67">
        <f>SUM(H10:I10)</f>
        <v>1801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642</v>
      </c>
      <c r="E15" s="72">
        <f t="shared" si="1"/>
        <v>146</v>
      </c>
      <c r="F15" s="72">
        <f t="shared" si="1"/>
        <v>0</v>
      </c>
      <c r="G15" s="72">
        <f t="shared" si="1"/>
        <v>0</v>
      </c>
      <c r="H15" s="72">
        <f>SUM(H10:H14)</f>
        <v>765</v>
      </c>
      <c r="I15" s="72">
        <f>SUM(I10:I14)</f>
        <v>1036</v>
      </c>
      <c r="J15" s="72">
        <f>SUM(J10:J14)</f>
        <v>1801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45">
        <v>910.08</v>
      </c>
      <c r="E18" s="267" t="s">
        <v>172</v>
      </c>
      <c r="F18" s="268"/>
      <c r="G18" s="268"/>
      <c r="H18" s="268"/>
      <c r="I18" s="268"/>
      <c r="J18" s="269"/>
    </row>
    <row r="19" spans="2:10" ht="12.75" customHeight="1">
      <c r="B19" s="219" t="s">
        <v>14</v>
      </c>
      <c r="C19" s="219"/>
      <c r="D19" s="145">
        <v>719.62</v>
      </c>
      <c r="E19" s="267" t="s">
        <v>100</v>
      </c>
      <c r="F19" s="268"/>
      <c r="G19" s="268"/>
      <c r="H19" s="268"/>
      <c r="I19" s="268"/>
      <c r="J19" s="269"/>
    </row>
    <row r="20" spans="2:10" ht="12.75" customHeight="1">
      <c r="B20" s="219" t="s">
        <v>15</v>
      </c>
      <c r="C20" s="219"/>
      <c r="D20" s="145"/>
      <c r="E20" s="267"/>
      <c r="F20" s="268"/>
      <c r="G20" s="268"/>
      <c r="H20" s="268"/>
      <c r="I20" s="268"/>
      <c r="J20" s="269"/>
    </row>
    <row r="21" spans="2:10" ht="37.5" customHeight="1">
      <c r="B21" s="219" t="s">
        <v>16</v>
      </c>
      <c r="C21" s="219"/>
      <c r="D21" s="145"/>
      <c r="E21" s="267"/>
      <c r="F21" s="268"/>
      <c r="G21" s="268"/>
      <c r="H21" s="268"/>
      <c r="I21" s="268"/>
      <c r="J21" s="269"/>
    </row>
    <row r="22" spans="2:10">
      <c r="B22" s="219" t="s">
        <v>60</v>
      </c>
      <c r="C22" s="219"/>
      <c r="D22" s="145">
        <v>546</v>
      </c>
      <c r="E22" s="267" t="s">
        <v>100</v>
      </c>
      <c r="F22" s="268"/>
      <c r="G22" s="268"/>
      <c r="H22" s="268"/>
      <c r="I22" s="268"/>
      <c r="J22" s="26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C3:D3"/>
    <mergeCell ref="A5:M5"/>
    <mergeCell ref="B17:C17"/>
    <mergeCell ref="E17:J17"/>
    <mergeCell ref="E18:J18"/>
    <mergeCell ref="B15:C15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182</v>
      </c>
      <c r="C2" s="50"/>
      <c r="D2" s="50"/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187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42" t="s">
        <v>181</v>
      </c>
      <c r="C10" s="63" t="s">
        <v>182</v>
      </c>
      <c r="D10" s="64">
        <v>2244</v>
      </c>
      <c r="E10" s="65">
        <v>465</v>
      </c>
      <c r="F10" s="63">
        <v>17</v>
      </c>
      <c r="G10" s="63">
        <v>16</v>
      </c>
      <c r="H10" s="63">
        <v>3913</v>
      </c>
      <c r="I10" s="66">
        <v>5646</v>
      </c>
      <c r="J10" s="67">
        <f>SUM(H10:I10)</f>
        <v>9559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2244</v>
      </c>
      <c r="E15" s="72">
        <f t="shared" si="1"/>
        <v>465</v>
      </c>
      <c r="F15" s="72">
        <f t="shared" si="1"/>
        <v>17</v>
      </c>
      <c r="G15" s="72">
        <f t="shared" si="1"/>
        <v>16</v>
      </c>
      <c r="H15" s="72">
        <f>SUM(H10:H14)</f>
        <v>3913</v>
      </c>
      <c r="I15" s="72">
        <f>SUM(I10:I14)</f>
        <v>5646</v>
      </c>
      <c r="J15" s="72">
        <f>SUM(J10:J14)</f>
        <v>9559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41">
        <v>910.08</v>
      </c>
      <c r="E18" s="220" t="s">
        <v>183</v>
      </c>
      <c r="F18" s="221"/>
      <c r="G18" s="221"/>
      <c r="H18" s="221"/>
      <c r="I18" s="221"/>
      <c r="J18" s="222"/>
    </row>
    <row r="19" spans="2:10" ht="12.75" customHeight="1">
      <c r="B19" s="219" t="s">
        <v>14</v>
      </c>
      <c r="C19" s="219"/>
      <c r="D19" s="41">
        <v>719.62</v>
      </c>
      <c r="E19" s="220" t="s">
        <v>183</v>
      </c>
      <c r="F19" s="221"/>
      <c r="G19" s="221"/>
      <c r="H19" s="221"/>
      <c r="I19" s="221"/>
      <c r="J19" s="222"/>
    </row>
    <row r="20" spans="2:10" ht="12.75" customHeight="1">
      <c r="B20" s="219" t="s">
        <v>15</v>
      </c>
      <c r="C20" s="219"/>
      <c r="D20" s="41">
        <v>137.4</v>
      </c>
      <c r="E20" s="220" t="s">
        <v>184</v>
      </c>
      <c r="F20" s="221"/>
      <c r="G20" s="221"/>
      <c r="H20" s="221"/>
      <c r="I20" s="221"/>
      <c r="J20" s="222"/>
    </row>
    <row r="21" spans="2:10">
      <c r="B21" s="219" t="s">
        <v>16</v>
      </c>
      <c r="C21" s="219"/>
      <c r="D21" s="41">
        <v>355.26</v>
      </c>
      <c r="E21" s="220" t="s">
        <v>185</v>
      </c>
      <c r="F21" s="221"/>
      <c r="G21" s="221"/>
      <c r="H21" s="221"/>
      <c r="I21" s="221"/>
      <c r="J21" s="222"/>
    </row>
    <row r="22" spans="2:10">
      <c r="B22" s="219" t="s">
        <v>60</v>
      </c>
      <c r="C22" s="219"/>
      <c r="D22" s="41">
        <v>524.96</v>
      </c>
      <c r="E22" s="220" t="s">
        <v>186</v>
      </c>
      <c r="F22" s="221"/>
      <c r="G22" s="221"/>
      <c r="H22" s="221"/>
      <c r="I22" s="221"/>
      <c r="J22" s="22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68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42" t="s">
        <v>63</v>
      </c>
      <c r="C10" s="73" t="s">
        <v>64</v>
      </c>
      <c r="D10" s="74">
        <v>3923</v>
      </c>
      <c r="E10" s="75">
        <v>809</v>
      </c>
      <c r="F10" s="73">
        <v>634</v>
      </c>
      <c r="G10" s="73"/>
      <c r="H10" s="73">
        <v>7426</v>
      </c>
      <c r="I10" s="66">
        <v>5895</v>
      </c>
      <c r="J10" s="67">
        <f>SUM(H10:I10)</f>
        <v>13321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3923</v>
      </c>
      <c r="E15" s="72">
        <f t="shared" si="1"/>
        <v>809</v>
      </c>
      <c r="F15" s="72">
        <f t="shared" si="1"/>
        <v>634</v>
      </c>
      <c r="G15" s="72">
        <f t="shared" si="1"/>
        <v>0</v>
      </c>
      <c r="H15" s="72">
        <f>SUM(H10:H14)</f>
        <v>7426</v>
      </c>
      <c r="I15" s="72">
        <f>SUM(I10:I14)</f>
        <v>5895</v>
      </c>
      <c r="J15" s="72">
        <f>SUM(J10:J14)</f>
        <v>13321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41">
        <v>910.08</v>
      </c>
      <c r="E18" s="223" t="s">
        <v>65</v>
      </c>
      <c r="F18" s="224"/>
      <c r="G18" s="224"/>
      <c r="H18" s="224"/>
      <c r="I18" s="224"/>
      <c r="J18" s="225"/>
    </row>
    <row r="19" spans="2:10" ht="12.75" customHeight="1">
      <c r="B19" s="219" t="s">
        <v>14</v>
      </c>
      <c r="C19" s="219"/>
      <c r="D19" s="41">
        <v>719.62</v>
      </c>
      <c r="E19" s="223" t="s">
        <v>65</v>
      </c>
      <c r="F19" s="224"/>
      <c r="G19" s="224"/>
      <c r="H19" s="224"/>
      <c r="I19" s="224"/>
      <c r="J19" s="225"/>
    </row>
    <row r="20" spans="2:10" ht="12.75" customHeight="1">
      <c r="B20" s="219" t="s">
        <v>15</v>
      </c>
      <c r="C20" s="219"/>
      <c r="D20" s="41">
        <v>299.32</v>
      </c>
      <c r="E20" s="223" t="s">
        <v>66</v>
      </c>
      <c r="F20" s="224"/>
      <c r="G20" s="224"/>
      <c r="H20" s="224"/>
      <c r="I20" s="224"/>
      <c r="J20" s="225"/>
    </row>
    <row r="21" spans="2:10" ht="37.5" customHeight="1">
      <c r="B21" s="219" t="s">
        <v>16</v>
      </c>
      <c r="C21" s="219"/>
      <c r="D21" s="41"/>
      <c r="E21" s="223"/>
      <c r="F21" s="224"/>
      <c r="G21" s="224"/>
      <c r="H21" s="224"/>
      <c r="I21" s="224"/>
      <c r="J21" s="225"/>
    </row>
    <row r="22" spans="2:10">
      <c r="B22" s="219" t="s">
        <v>60</v>
      </c>
      <c r="C22" s="219"/>
      <c r="D22" s="41">
        <v>215</v>
      </c>
      <c r="E22" s="223" t="s">
        <v>47</v>
      </c>
      <c r="F22" s="224"/>
      <c r="G22" s="224"/>
      <c r="H22" s="224"/>
      <c r="I22" s="224"/>
      <c r="J22" s="22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22:C22"/>
    <mergeCell ref="E22:J22"/>
    <mergeCell ref="B17:C17"/>
    <mergeCell ref="E17:J17"/>
    <mergeCell ref="B19:C19"/>
    <mergeCell ref="B20:C20"/>
    <mergeCell ref="B21:C21"/>
    <mergeCell ref="C3:D3"/>
    <mergeCell ref="A5:M5"/>
    <mergeCell ref="B15:C15"/>
    <mergeCell ref="E20:J20"/>
    <mergeCell ref="E21:J21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75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29" t="s">
        <v>67</v>
      </c>
      <c r="D3" s="229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76" t="s">
        <v>69</v>
      </c>
      <c r="C10" s="77" t="s">
        <v>70</v>
      </c>
      <c r="D10" s="78">
        <v>5875</v>
      </c>
      <c r="E10" s="79">
        <v>1130</v>
      </c>
      <c r="F10" s="80">
        <v>287</v>
      </c>
      <c r="G10" s="80">
        <v>0</v>
      </c>
      <c r="H10" s="80">
        <v>13311</v>
      </c>
      <c r="I10" s="81">
        <v>5831</v>
      </c>
      <c r="J10" s="67">
        <f>SUM(H10:I10)</f>
        <v>19142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5875</v>
      </c>
      <c r="E15" s="72">
        <f t="shared" si="1"/>
        <v>1130</v>
      </c>
      <c r="F15" s="72">
        <f t="shared" si="1"/>
        <v>287</v>
      </c>
      <c r="G15" s="72">
        <f t="shared" si="1"/>
        <v>0</v>
      </c>
      <c r="H15" s="72">
        <f>SUM(H10:H14)</f>
        <v>13311</v>
      </c>
      <c r="I15" s="72">
        <f>SUM(I10:I14)</f>
        <v>5831</v>
      </c>
      <c r="J15" s="72">
        <f>SUM(J10:J14)</f>
        <v>19142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82">
        <v>910.08</v>
      </c>
      <c r="E18" s="226" t="s">
        <v>71</v>
      </c>
      <c r="F18" s="227"/>
      <c r="G18" s="227"/>
      <c r="H18" s="227"/>
      <c r="I18" s="227"/>
      <c r="J18" s="228"/>
    </row>
    <row r="19" spans="2:10" ht="12.75" customHeight="1">
      <c r="B19" s="219" t="s">
        <v>14</v>
      </c>
      <c r="C19" s="219"/>
      <c r="D19" s="82">
        <v>719.62</v>
      </c>
      <c r="E19" s="226" t="s">
        <v>71</v>
      </c>
      <c r="F19" s="227"/>
      <c r="G19" s="227"/>
      <c r="H19" s="227"/>
      <c r="I19" s="227"/>
      <c r="J19" s="228"/>
    </row>
    <row r="20" spans="2:10" ht="12.75" customHeight="1">
      <c r="B20" s="219" t="s">
        <v>15</v>
      </c>
      <c r="C20" s="219"/>
      <c r="D20" s="82">
        <v>122.8</v>
      </c>
      <c r="E20" s="226" t="s">
        <v>72</v>
      </c>
      <c r="F20" s="227"/>
      <c r="G20" s="227"/>
      <c r="H20" s="227"/>
      <c r="I20" s="227"/>
      <c r="J20" s="228"/>
    </row>
    <row r="21" spans="2:10" ht="37.5" customHeight="1">
      <c r="B21" s="219" t="s">
        <v>16</v>
      </c>
      <c r="C21" s="219"/>
      <c r="D21" s="82">
        <v>0</v>
      </c>
      <c r="E21" s="226" t="s">
        <v>73</v>
      </c>
      <c r="F21" s="227"/>
      <c r="G21" s="227"/>
      <c r="H21" s="227"/>
      <c r="I21" s="227"/>
      <c r="J21" s="228"/>
    </row>
    <row r="22" spans="2:10">
      <c r="B22" s="219" t="s">
        <v>60</v>
      </c>
      <c r="C22" s="219"/>
      <c r="D22" s="82">
        <v>402.03</v>
      </c>
      <c r="E22" s="226" t="s">
        <v>74</v>
      </c>
      <c r="F22" s="227"/>
      <c r="G22" s="227"/>
      <c r="H22" s="227"/>
      <c r="I22" s="227"/>
      <c r="J22" s="22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"/>
  </protectedRanges>
  <mergeCells count="23">
    <mergeCell ref="B22:C22"/>
    <mergeCell ref="B18:C18"/>
    <mergeCell ref="C3:D3"/>
    <mergeCell ref="A5:M5"/>
    <mergeCell ref="B15:C15"/>
    <mergeCell ref="B17:C17"/>
    <mergeCell ref="E17:J17"/>
    <mergeCell ref="E20:J20"/>
    <mergeCell ref="E21:J21"/>
    <mergeCell ref="E22:J22"/>
    <mergeCell ref="E19:J19"/>
    <mergeCell ref="B7:C8"/>
    <mergeCell ref="D7:J7"/>
    <mergeCell ref="D8:D9"/>
    <mergeCell ref="E8:E9"/>
    <mergeCell ref="F8:F9"/>
    <mergeCell ref="B20:C20"/>
    <mergeCell ref="B21:C21"/>
    <mergeCell ref="G8:G9"/>
    <mergeCell ref="H8:J8"/>
    <mergeCell ref="B16:J16"/>
    <mergeCell ref="E18:J18"/>
    <mergeCell ref="B19:C19"/>
  </mergeCells>
  <dataValidations count="2">
    <dataValidation operator="greaterThanOrEqual" allowBlank="1" showInputMessage="1" showErrorMessage="1" sqref="B11:I14"/>
    <dataValidation operator="equal" allowBlank="1" showInputMessage="1" showErrorMessage="1" sqref="D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128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127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 ht="24">
      <c r="B10" s="113" t="s">
        <v>123</v>
      </c>
      <c r="C10" s="114" t="s">
        <v>124</v>
      </c>
      <c r="D10" s="115">
        <v>3791</v>
      </c>
      <c r="E10" s="116">
        <v>882</v>
      </c>
      <c r="F10" s="117">
        <v>64</v>
      </c>
      <c r="G10" s="117">
        <v>109</v>
      </c>
      <c r="H10" s="117">
        <v>6742</v>
      </c>
      <c r="I10" s="118">
        <v>5768</v>
      </c>
      <c r="J10" s="67">
        <f>SUM(H10:I10)</f>
        <v>12510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3791</v>
      </c>
      <c r="E15" s="72">
        <f t="shared" si="1"/>
        <v>882</v>
      </c>
      <c r="F15" s="72">
        <f t="shared" si="1"/>
        <v>64</v>
      </c>
      <c r="G15" s="72">
        <f t="shared" si="1"/>
        <v>109</v>
      </c>
      <c r="H15" s="72">
        <f>SUM(H10:H14)</f>
        <v>6742</v>
      </c>
      <c r="I15" s="72">
        <f>SUM(I10:I14)</f>
        <v>5768</v>
      </c>
      <c r="J15" s="72">
        <f>SUM(J10:J14)</f>
        <v>12510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19">
        <v>910.08</v>
      </c>
      <c r="E18" s="230" t="s">
        <v>125</v>
      </c>
      <c r="F18" s="231"/>
      <c r="G18" s="231"/>
      <c r="H18" s="231"/>
      <c r="I18" s="231"/>
      <c r="J18" s="232"/>
    </row>
    <row r="19" spans="2:10" ht="12.75" customHeight="1">
      <c r="B19" s="219" t="s">
        <v>14</v>
      </c>
      <c r="C19" s="219"/>
      <c r="D19" s="119">
        <v>719.62</v>
      </c>
      <c r="E19" s="230" t="s">
        <v>125</v>
      </c>
      <c r="F19" s="231"/>
      <c r="G19" s="231"/>
      <c r="H19" s="231"/>
      <c r="I19" s="231"/>
      <c r="J19" s="232"/>
    </row>
    <row r="20" spans="2:10" ht="12.75" customHeight="1">
      <c r="B20" s="219" t="s">
        <v>15</v>
      </c>
      <c r="C20" s="219"/>
      <c r="D20" s="119">
        <v>176.92</v>
      </c>
      <c r="E20" s="230" t="s">
        <v>126</v>
      </c>
      <c r="F20" s="231"/>
      <c r="G20" s="231"/>
      <c r="H20" s="231"/>
      <c r="I20" s="231"/>
      <c r="J20" s="232"/>
    </row>
    <row r="21" spans="2:10" ht="37.5" customHeight="1">
      <c r="B21" s="219" t="s">
        <v>16</v>
      </c>
      <c r="C21" s="219"/>
      <c r="D21" s="119">
        <v>546</v>
      </c>
      <c r="E21" s="230" t="s">
        <v>125</v>
      </c>
      <c r="F21" s="231"/>
      <c r="G21" s="231"/>
      <c r="H21" s="231"/>
      <c r="I21" s="231"/>
      <c r="J21" s="232"/>
    </row>
    <row r="22" spans="2:10">
      <c r="B22" s="219" t="s">
        <v>60</v>
      </c>
      <c r="C22" s="219"/>
      <c r="D22" s="119">
        <v>546</v>
      </c>
      <c r="E22" s="230" t="s">
        <v>125</v>
      </c>
      <c r="F22" s="231"/>
      <c r="G22" s="231"/>
      <c r="H22" s="231"/>
      <c r="I22" s="231"/>
      <c r="J22" s="23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18:C18"/>
    <mergeCell ref="E19:J19"/>
    <mergeCell ref="E8:E9"/>
    <mergeCell ref="F8:F9"/>
    <mergeCell ref="G8:G9"/>
    <mergeCell ref="H8:J8"/>
    <mergeCell ref="D8:D9"/>
    <mergeCell ref="E20:J20"/>
    <mergeCell ref="E22:J22"/>
    <mergeCell ref="B16:J16"/>
    <mergeCell ref="C3:D3"/>
    <mergeCell ref="B19:C19"/>
    <mergeCell ref="B20:C20"/>
    <mergeCell ref="B21:C21"/>
    <mergeCell ref="B22:C22"/>
    <mergeCell ref="A5:M5"/>
    <mergeCell ref="B15:C15"/>
    <mergeCell ref="B17:C17"/>
    <mergeCell ref="E17:J17"/>
    <mergeCell ref="E18:J18"/>
    <mergeCell ref="E21:J21"/>
    <mergeCell ref="B7:C8"/>
    <mergeCell ref="D7:J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133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20" t="s">
        <v>129</v>
      </c>
      <c r="C10" s="121" t="s">
        <v>130</v>
      </c>
      <c r="D10" s="122">
        <v>3365</v>
      </c>
      <c r="E10" s="123">
        <v>706</v>
      </c>
      <c r="F10" s="121">
        <v>82</v>
      </c>
      <c r="G10" s="121"/>
      <c r="H10" s="121">
        <v>5013</v>
      </c>
      <c r="I10" s="124">
        <v>4679</v>
      </c>
      <c r="J10" s="67">
        <f>SUM(H10:I10)</f>
        <v>9692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3365</v>
      </c>
      <c r="E15" s="72">
        <f t="shared" si="1"/>
        <v>706</v>
      </c>
      <c r="F15" s="72">
        <f t="shared" si="1"/>
        <v>82</v>
      </c>
      <c r="G15" s="72">
        <f t="shared" si="1"/>
        <v>0</v>
      </c>
      <c r="H15" s="72">
        <f>SUM(H10:H14)</f>
        <v>5013</v>
      </c>
      <c r="I15" s="72">
        <f>SUM(I10:I14)</f>
        <v>4679</v>
      </c>
      <c r="J15" s="72">
        <f>SUM(J10:J14)</f>
        <v>9692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25">
        <v>910.08</v>
      </c>
      <c r="E18" s="223" t="s">
        <v>131</v>
      </c>
      <c r="F18" s="224"/>
      <c r="G18" s="224"/>
      <c r="H18" s="224"/>
      <c r="I18" s="224"/>
      <c r="J18" s="225"/>
    </row>
    <row r="19" spans="2:10" ht="12.75" customHeight="1">
      <c r="B19" s="219" t="s">
        <v>14</v>
      </c>
      <c r="C19" s="219"/>
      <c r="D19" s="125">
        <v>719.62</v>
      </c>
      <c r="E19" s="223" t="s">
        <v>131</v>
      </c>
      <c r="F19" s="224"/>
      <c r="G19" s="224"/>
      <c r="H19" s="224"/>
      <c r="I19" s="224"/>
      <c r="J19" s="225"/>
    </row>
    <row r="20" spans="2:10" ht="12.75" customHeight="1">
      <c r="B20" s="219" t="s">
        <v>15</v>
      </c>
      <c r="C20" s="219"/>
      <c r="D20" s="125">
        <v>554.5</v>
      </c>
      <c r="E20" s="223" t="s">
        <v>132</v>
      </c>
      <c r="F20" s="224"/>
      <c r="G20" s="224"/>
      <c r="H20" s="224"/>
      <c r="I20" s="224"/>
      <c r="J20" s="225"/>
    </row>
    <row r="21" spans="2:10" ht="37.5" customHeight="1">
      <c r="B21" s="219" t="s">
        <v>16</v>
      </c>
      <c r="C21" s="219"/>
      <c r="D21" s="125"/>
      <c r="E21" s="223"/>
      <c r="F21" s="224"/>
      <c r="G21" s="224"/>
      <c r="H21" s="224"/>
      <c r="I21" s="224"/>
      <c r="J21" s="225"/>
    </row>
    <row r="22" spans="2:10">
      <c r="B22" s="219" t="s">
        <v>60</v>
      </c>
      <c r="C22" s="219"/>
      <c r="D22" s="125">
        <v>546</v>
      </c>
      <c r="E22" s="223" t="s">
        <v>131</v>
      </c>
      <c r="F22" s="224"/>
      <c r="G22" s="224"/>
      <c r="H22" s="224"/>
      <c r="I22" s="224"/>
      <c r="J22" s="22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_1"/>
    <protectedRange sqref="E18:J22" name="Dados dos TRTs_2_2"/>
    <protectedRange sqref="B10:C10 E10:I10" name="Dados dos TRTs_3"/>
    <protectedRange sqref="D18:D22" name="Dados dos TRTs_2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disablePrompts="1"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139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33" t="s">
        <v>67</v>
      </c>
      <c r="D3" s="233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42" t="s">
        <v>134</v>
      </c>
      <c r="C10" s="63" t="s">
        <v>135</v>
      </c>
      <c r="D10" s="64">
        <v>2382</v>
      </c>
      <c r="E10" s="65">
        <v>458</v>
      </c>
      <c r="F10" s="63">
        <v>42</v>
      </c>
      <c r="G10" s="63">
        <v>0</v>
      </c>
      <c r="H10" s="63">
        <v>5608</v>
      </c>
      <c r="I10" s="66">
        <v>2542</v>
      </c>
      <c r="J10" s="67">
        <f>SUM(H10:I10)</f>
        <v>8150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2382</v>
      </c>
      <c r="E15" s="72">
        <f t="shared" si="1"/>
        <v>458</v>
      </c>
      <c r="F15" s="72">
        <f t="shared" si="1"/>
        <v>42</v>
      </c>
      <c r="G15" s="72">
        <f t="shared" si="1"/>
        <v>0</v>
      </c>
      <c r="H15" s="72">
        <f>SUM(H10:H14)</f>
        <v>5608</v>
      </c>
      <c r="I15" s="72">
        <f>SUM(I10:I14)</f>
        <v>2542</v>
      </c>
      <c r="J15" s="72">
        <f>SUM(J10:J14)</f>
        <v>8150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24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41">
        <v>910.08</v>
      </c>
      <c r="E18" s="230" t="s">
        <v>136</v>
      </c>
      <c r="F18" s="231"/>
      <c r="G18" s="231"/>
      <c r="H18" s="231"/>
      <c r="I18" s="231"/>
      <c r="J18" s="232"/>
    </row>
    <row r="19" spans="2:10" ht="12.75" customHeight="1">
      <c r="B19" s="219" t="s">
        <v>14</v>
      </c>
      <c r="C19" s="219"/>
      <c r="D19" s="41">
        <v>719.62</v>
      </c>
      <c r="E19" s="230" t="s">
        <v>136</v>
      </c>
      <c r="F19" s="231"/>
      <c r="G19" s="231"/>
      <c r="H19" s="231"/>
      <c r="I19" s="231"/>
      <c r="J19" s="232"/>
    </row>
    <row r="20" spans="2:10" ht="12.75" customHeight="1">
      <c r="B20" s="219" t="s">
        <v>15</v>
      </c>
      <c r="C20" s="219"/>
      <c r="D20" s="41">
        <v>409.69</v>
      </c>
      <c r="E20" s="230" t="s">
        <v>137</v>
      </c>
      <c r="F20" s="231"/>
      <c r="G20" s="231"/>
      <c r="H20" s="231"/>
      <c r="I20" s="231"/>
      <c r="J20" s="232"/>
    </row>
    <row r="21" spans="2:10" ht="37.5" customHeight="1">
      <c r="B21" s="219" t="s">
        <v>16</v>
      </c>
      <c r="C21" s="219"/>
      <c r="D21" s="41"/>
      <c r="E21" s="230" t="s">
        <v>138</v>
      </c>
      <c r="F21" s="231"/>
      <c r="G21" s="231"/>
      <c r="H21" s="231"/>
      <c r="I21" s="231"/>
      <c r="J21" s="232"/>
    </row>
    <row r="22" spans="2:10" ht="13.5" customHeight="1">
      <c r="B22" s="219" t="s">
        <v>60</v>
      </c>
      <c r="C22" s="219"/>
      <c r="D22" s="41">
        <v>546</v>
      </c>
      <c r="E22" s="230" t="s">
        <v>74</v>
      </c>
      <c r="F22" s="231"/>
      <c r="G22" s="231"/>
      <c r="H22" s="231"/>
      <c r="I22" s="231"/>
      <c r="J22" s="23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E21:J21"/>
    <mergeCell ref="E22:J22"/>
    <mergeCell ref="B20:C20"/>
    <mergeCell ref="B21:C21"/>
    <mergeCell ref="B22:C22"/>
    <mergeCell ref="E20:J20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E18:J18"/>
    <mergeCell ref="B16:J16"/>
    <mergeCell ref="E19:J19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5" sqref="A5:M5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194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54</v>
      </c>
      <c r="C3" s="216" t="s">
        <v>67</v>
      </c>
      <c r="D3" s="216"/>
      <c r="E3" s="53"/>
      <c r="F3" s="54"/>
    </row>
    <row r="4" spans="1:13">
      <c r="B4" s="55" t="s">
        <v>55</v>
      </c>
      <c r="C4" s="56"/>
      <c r="D4" s="57">
        <v>44804</v>
      </c>
      <c r="E4" s="58"/>
      <c r="F4" s="59"/>
    </row>
    <row r="5" spans="1:13">
      <c r="A5" s="217" t="s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215" t="s">
        <v>2</v>
      </c>
      <c r="C7" s="215"/>
      <c r="D7" s="215" t="s">
        <v>3</v>
      </c>
      <c r="E7" s="215"/>
      <c r="F7" s="215"/>
      <c r="G7" s="215"/>
      <c r="H7" s="215"/>
      <c r="I7" s="215"/>
      <c r="J7" s="215"/>
    </row>
    <row r="8" spans="1:13" ht="12.75" customHeight="1">
      <c r="B8" s="215"/>
      <c r="C8" s="215"/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15"/>
      <c r="J8" s="215"/>
    </row>
    <row r="9" spans="1:13">
      <c r="B9" s="62" t="s">
        <v>9</v>
      </c>
      <c r="C9" s="62" t="s">
        <v>10</v>
      </c>
      <c r="D9" s="215"/>
      <c r="E9" s="215"/>
      <c r="F9" s="215"/>
      <c r="G9" s="215"/>
      <c r="H9" s="62" t="s">
        <v>11</v>
      </c>
      <c r="I9" s="62" t="s">
        <v>12</v>
      </c>
      <c r="J9" s="62" t="s">
        <v>0</v>
      </c>
    </row>
    <row r="10" spans="1:13">
      <c r="B10" s="153" t="s">
        <v>188</v>
      </c>
      <c r="C10" s="154" t="s">
        <v>189</v>
      </c>
      <c r="D10" s="155">
        <v>1900</v>
      </c>
      <c r="E10" s="156">
        <v>312</v>
      </c>
      <c r="F10" s="154">
        <v>47</v>
      </c>
      <c r="G10" s="154">
        <v>230</v>
      </c>
      <c r="H10" s="154">
        <v>2991</v>
      </c>
      <c r="I10" s="157">
        <v>3220</v>
      </c>
      <c r="J10" s="67">
        <f>SUM(H10:I10)</f>
        <v>6211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 t="shared" ref="J11:J14" si="0"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 t="shared" si="0"/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 t="shared" si="0"/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 t="shared" si="0"/>
        <v>0</v>
      </c>
    </row>
    <row r="15" spans="1:13" ht="12.75" customHeight="1">
      <c r="B15" s="215" t="s">
        <v>0</v>
      </c>
      <c r="C15" s="215"/>
      <c r="D15" s="72">
        <f t="shared" ref="D15:G15" si="1">SUM(D10:D14)</f>
        <v>1900</v>
      </c>
      <c r="E15" s="72">
        <f t="shared" si="1"/>
        <v>312</v>
      </c>
      <c r="F15" s="72">
        <f t="shared" si="1"/>
        <v>47</v>
      </c>
      <c r="G15" s="72">
        <f t="shared" si="1"/>
        <v>230</v>
      </c>
      <c r="H15" s="72">
        <f>SUM(H10:H14)</f>
        <v>2991</v>
      </c>
      <c r="I15" s="72">
        <f>SUM(I10:I14)</f>
        <v>3220</v>
      </c>
      <c r="J15" s="72">
        <f>SUM(J10:J14)</f>
        <v>6211</v>
      </c>
    </row>
    <row r="16" spans="1:13">
      <c r="B16" s="218" t="s">
        <v>56</v>
      </c>
      <c r="C16" s="218"/>
      <c r="D16" s="218"/>
      <c r="E16" s="218"/>
      <c r="F16" s="218"/>
      <c r="G16" s="218"/>
      <c r="H16" s="218"/>
      <c r="I16" s="218"/>
      <c r="J16" s="218"/>
    </row>
    <row r="17" spans="2:10" ht="12.75" customHeight="1">
      <c r="B17" s="215" t="s">
        <v>57</v>
      </c>
      <c r="C17" s="215"/>
      <c r="D17" s="62" t="s">
        <v>58</v>
      </c>
      <c r="E17" s="215" t="s">
        <v>59</v>
      </c>
      <c r="F17" s="215"/>
      <c r="G17" s="215"/>
      <c r="H17" s="215"/>
      <c r="I17" s="215"/>
      <c r="J17" s="215"/>
    </row>
    <row r="18" spans="2:10" ht="12.75" customHeight="1">
      <c r="B18" s="219" t="s">
        <v>13</v>
      </c>
      <c r="C18" s="219"/>
      <c r="D18" s="158">
        <v>910.08</v>
      </c>
      <c r="E18" s="234" t="s">
        <v>190</v>
      </c>
      <c r="F18" s="234"/>
      <c r="G18" s="234"/>
      <c r="H18" s="234"/>
      <c r="I18" s="234"/>
      <c r="J18" s="234"/>
    </row>
    <row r="19" spans="2:10" ht="12.75" customHeight="1">
      <c r="B19" s="219" t="s">
        <v>14</v>
      </c>
      <c r="C19" s="219"/>
      <c r="D19" s="158">
        <v>719.62</v>
      </c>
      <c r="E19" s="234" t="s">
        <v>190</v>
      </c>
      <c r="F19" s="234"/>
      <c r="G19" s="234"/>
      <c r="H19" s="234"/>
      <c r="I19" s="234"/>
      <c r="J19" s="234"/>
    </row>
    <row r="20" spans="2:10" ht="12.75" customHeight="1">
      <c r="B20" s="219" t="s">
        <v>15</v>
      </c>
      <c r="C20" s="219"/>
      <c r="D20" s="158">
        <v>469.58</v>
      </c>
      <c r="E20" s="234" t="s">
        <v>191</v>
      </c>
      <c r="F20" s="234"/>
      <c r="G20" s="234"/>
      <c r="H20" s="234"/>
      <c r="I20" s="234"/>
      <c r="J20" s="234"/>
    </row>
    <row r="21" spans="2:10" ht="37.5" customHeight="1">
      <c r="B21" s="219" t="s">
        <v>16</v>
      </c>
      <c r="C21" s="219"/>
      <c r="D21" s="158">
        <v>134.59</v>
      </c>
      <c r="E21" s="234" t="s">
        <v>192</v>
      </c>
      <c r="F21" s="234"/>
      <c r="G21" s="234"/>
      <c r="H21" s="234"/>
      <c r="I21" s="234"/>
      <c r="J21" s="234"/>
    </row>
    <row r="22" spans="2:10">
      <c r="B22" s="219" t="s">
        <v>60</v>
      </c>
      <c r="C22" s="219"/>
      <c r="D22" s="158">
        <v>402.03</v>
      </c>
      <c r="E22" s="234" t="s">
        <v>193</v>
      </c>
      <c r="F22" s="234"/>
      <c r="G22" s="234"/>
      <c r="H22" s="234"/>
      <c r="I22" s="234"/>
      <c r="J22" s="23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61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20:C20"/>
    <mergeCell ref="B21:C21"/>
    <mergeCell ref="B22:C22"/>
    <mergeCell ref="E22:J22"/>
    <mergeCell ref="E20:J20"/>
    <mergeCell ref="E21:J21"/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9:J19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2016-05-24T19:32:08Z</cp:lastPrinted>
  <dcterms:created xsi:type="dcterms:W3CDTF">2010-01-11T15:46:31Z</dcterms:created>
  <dcterms:modified xsi:type="dcterms:W3CDTF">2022-09-20T17:58:39Z</dcterms:modified>
</cp:coreProperties>
</file>