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525" windowWidth="22695" windowHeight="11445" tabRatio="911"/>
  </bookViews>
  <sheets>
    <sheet name="Consolidado JT" sheetId="1" r:id="rId1"/>
    <sheet name="Valores Per Capita" sheetId="2" r:id="rId2"/>
    <sheet name="TST" sheetId="3" r:id="rId3"/>
    <sheet name="TRT1" sheetId="4" r:id="rId4"/>
    <sheet name="TRT2" sheetId="5" r:id="rId5"/>
    <sheet name="TRT3" sheetId="6" r:id="rId6"/>
    <sheet name="TRT4" sheetId="7" r:id="rId7"/>
    <sheet name="TRT5" sheetId="8" r:id="rId8"/>
    <sheet name="TRT6" sheetId="9" r:id="rId9"/>
    <sheet name="TRT7" sheetId="10" r:id="rId10"/>
    <sheet name="TRT8" sheetId="11" r:id="rId11"/>
    <sheet name="TRT9" sheetId="12" r:id="rId12"/>
    <sheet name="TRT10" sheetId="13" r:id="rId13"/>
    <sheet name="TRT11" sheetId="14" r:id="rId14"/>
    <sheet name="TRT12" sheetId="15" r:id="rId15"/>
    <sheet name="TRT13" sheetId="16" r:id="rId16"/>
    <sheet name="TRT14" sheetId="17" r:id="rId17"/>
    <sheet name="TRT15" sheetId="18" r:id="rId18"/>
    <sheet name="TRT16" sheetId="19" r:id="rId19"/>
    <sheet name="TRT17" sheetId="20" r:id="rId20"/>
    <sheet name="TRT18" sheetId="21" r:id="rId21"/>
    <sheet name="TRT19" sheetId="22" r:id="rId22"/>
    <sheet name="TRT20" sheetId="23" r:id="rId23"/>
    <sheet name="TRT21" sheetId="24" r:id="rId24"/>
    <sheet name="TRT22" sheetId="25" r:id="rId25"/>
    <sheet name="TRT23" sheetId="26" r:id="rId26"/>
    <sheet name="TRT24" sheetId="27" r:id="rId27"/>
  </sheets>
  <definedNames>
    <definedName name="Print_Area" localSheetId="0">'Consolidado JT'!$A$1:$K$35</definedName>
  </definedNames>
  <calcPr calcId="145621"/>
</workbook>
</file>

<file path=xl/calcChain.xml><?xml version="1.0" encoding="utf-8"?>
<calcChain xmlns="http://schemas.openxmlformats.org/spreadsheetml/2006/main">
  <c r="H12" i="2" l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H11" i="2"/>
  <c r="G11" i="2"/>
  <c r="F11" i="2"/>
  <c r="E11" i="2"/>
  <c r="D11" i="2"/>
  <c r="H10" i="2"/>
  <c r="G10" i="2"/>
  <c r="F10" i="2"/>
  <c r="E10" i="2"/>
  <c r="D10" i="2"/>
  <c r="B10" i="1"/>
  <c r="J15" i="27" l="1"/>
  <c r="I15" i="27"/>
  <c r="H15" i="27"/>
  <c r="G15" i="27"/>
  <c r="F15" i="27"/>
  <c r="E15" i="27"/>
  <c r="D15" i="27"/>
  <c r="J14" i="27"/>
  <c r="J13" i="27"/>
  <c r="J12" i="27"/>
  <c r="J11" i="27"/>
  <c r="J10" i="27"/>
  <c r="J15" i="26"/>
  <c r="I15" i="26"/>
  <c r="H15" i="26"/>
  <c r="G15" i="26"/>
  <c r="F15" i="26"/>
  <c r="E15" i="26"/>
  <c r="D15" i="26"/>
  <c r="J14" i="26"/>
  <c r="J13" i="26"/>
  <c r="J12" i="26"/>
  <c r="J11" i="26"/>
  <c r="J10" i="26"/>
  <c r="J15" i="25"/>
  <c r="I15" i="25"/>
  <c r="H15" i="25"/>
  <c r="G15" i="25"/>
  <c r="F15" i="25"/>
  <c r="E15" i="25"/>
  <c r="D15" i="25"/>
  <c r="J14" i="25"/>
  <c r="J13" i="25"/>
  <c r="J12" i="25"/>
  <c r="J11" i="25"/>
  <c r="J10" i="25"/>
  <c r="I15" i="24"/>
  <c r="H15" i="24"/>
  <c r="G15" i="24"/>
  <c r="F15" i="24"/>
  <c r="E15" i="24"/>
  <c r="D15" i="24"/>
  <c r="J14" i="24"/>
  <c r="J13" i="24"/>
  <c r="J12" i="24"/>
  <c r="J11" i="24"/>
  <c r="J10" i="24"/>
  <c r="J15" i="24" s="1"/>
  <c r="I15" i="23"/>
  <c r="H15" i="23"/>
  <c r="G15" i="23"/>
  <c r="F15" i="23"/>
  <c r="E15" i="23"/>
  <c r="D15" i="23"/>
  <c r="J14" i="23"/>
  <c r="J13" i="23"/>
  <c r="J12" i="23"/>
  <c r="J11" i="23"/>
  <c r="J10" i="23"/>
  <c r="J15" i="23" s="1"/>
  <c r="J15" i="22"/>
  <c r="I15" i="22"/>
  <c r="H15" i="22"/>
  <c r="G15" i="22"/>
  <c r="F15" i="22"/>
  <c r="E15" i="22"/>
  <c r="D15" i="22"/>
  <c r="J14" i="22"/>
  <c r="J13" i="22"/>
  <c r="J12" i="22"/>
  <c r="J11" i="22"/>
  <c r="J10" i="22"/>
  <c r="I15" i="21"/>
  <c r="H15" i="21"/>
  <c r="G15" i="21"/>
  <c r="F15" i="21"/>
  <c r="E15" i="21"/>
  <c r="D15" i="21"/>
  <c r="J14" i="21"/>
  <c r="J13" i="21"/>
  <c r="J12" i="21"/>
  <c r="J11" i="21"/>
  <c r="J10" i="21"/>
  <c r="J15" i="21" s="1"/>
  <c r="J15" i="20"/>
  <c r="I15" i="20"/>
  <c r="H15" i="20"/>
  <c r="G15" i="20"/>
  <c r="F15" i="20"/>
  <c r="E15" i="20"/>
  <c r="D15" i="20"/>
  <c r="J14" i="20"/>
  <c r="J13" i="20"/>
  <c r="J12" i="20"/>
  <c r="J11" i="20"/>
  <c r="J10" i="20"/>
  <c r="J15" i="19"/>
  <c r="I15" i="19"/>
  <c r="H15" i="19"/>
  <c r="G15" i="19"/>
  <c r="F15" i="19"/>
  <c r="E15" i="19"/>
  <c r="D15" i="19"/>
  <c r="J14" i="19"/>
  <c r="J13" i="19"/>
  <c r="J12" i="19"/>
  <c r="J11" i="19"/>
  <c r="J10" i="19"/>
  <c r="J15" i="18"/>
  <c r="I15" i="18"/>
  <c r="H15" i="18"/>
  <c r="G15" i="18"/>
  <c r="F15" i="18"/>
  <c r="E15" i="18"/>
  <c r="D15" i="18"/>
  <c r="J14" i="18"/>
  <c r="J13" i="18"/>
  <c r="J12" i="18"/>
  <c r="J11" i="18"/>
  <c r="J10" i="18"/>
  <c r="I15" i="17"/>
  <c r="H15" i="17"/>
  <c r="G15" i="17"/>
  <c r="F15" i="17"/>
  <c r="E15" i="17"/>
  <c r="D15" i="17"/>
  <c r="J14" i="17"/>
  <c r="J13" i="17"/>
  <c r="J12" i="17"/>
  <c r="J11" i="17"/>
  <c r="J10" i="17"/>
  <c r="I15" i="16"/>
  <c r="H15" i="16"/>
  <c r="G15" i="16"/>
  <c r="F15" i="16"/>
  <c r="E15" i="16"/>
  <c r="D15" i="16"/>
  <c r="J14" i="16"/>
  <c r="J13" i="16"/>
  <c r="J12" i="16"/>
  <c r="J11" i="16"/>
  <c r="J10" i="16"/>
  <c r="J15" i="16" s="1"/>
  <c r="J15" i="15"/>
  <c r="I15" i="15"/>
  <c r="H15" i="15"/>
  <c r="G15" i="15"/>
  <c r="F15" i="15"/>
  <c r="E15" i="15"/>
  <c r="D15" i="15"/>
  <c r="J14" i="15"/>
  <c r="J13" i="15"/>
  <c r="J12" i="15"/>
  <c r="J11" i="15"/>
  <c r="J10" i="15"/>
  <c r="J15" i="14"/>
  <c r="I15" i="14"/>
  <c r="H15" i="14"/>
  <c r="G15" i="14"/>
  <c r="F15" i="14"/>
  <c r="E15" i="14"/>
  <c r="D15" i="14"/>
  <c r="J14" i="14"/>
  <c r="J13" i="14"/>
  <c r="J12" i="14"/>
  <c r="J11" i="14"/>
  <c r="J10" i="14"/>
  <c r="I15" i="13"/>
  <c r="H15" i="13"/>
  <c r="G15" i="13"/>
  <c r="F15" i="13"/>
  <c r="E15" i="13"/>
  <c r="D15" i="13"/>
  <c r="J14" i="13"/>
  <c r="J13" i="13"/>
  <c r="J12" i="13"/>
  <c r="J11" i="13"/>
  <c r="J10" i="13"/>
  <c r="J15" i="12"/>
  <c r="I15" i="12"/>
  <c r="H15" i="12"/>
  <c r="G15" i="12"/>
  <c r="F15" i="12"/>
  <c r="E15" i="12"/>
  <c r="D15" i="12"/>
  <c r="J14" i="12"/>
  <c r="J13" i="12"/>
  <c r="J12" i="12"/>
  <c r="J11" i="12"/>
  <c r="J10" i="12"/>
  <c r="I15" i="11"/>
  <c r="H15" i="11"/>
  <c r="G15" i="11"/>
  <c r="F15" i="11"/>
  <c r="E15" i="11"/>
  <c r="D15" i="11"/>
  <c r="J14" i="11"/>
  <c r="J13" i="11"/>
  <c r="J12" i="11"/>
  <c r="J11" i="11"/>
  <c r="J10" i="11"/>
  <c r="J15" i="10"/>
  <c r="I15" i="10"/>
  <c r="H15" i="10"/>
  <c r="G15" i="10"/>
  <c r="F15" i="10"/>
  <c r="E15" i="10"/>
  <c r="D15" i="10"/>
  <c r="J14" i="10"/>
  <c r="J13" i="10"/>
  <c r="J12" i="10"/>
  <c r="J11" i="10"/>
  <c r="J10" i="10"/>
  <c r="J17" i="1" s="1"/>
  <c r="J15" i="9"/>
  <c r="I15" i="9"/>
  <c r="H15" i="9"/>
  <c r="G15" i="9"/>
  <c r="F15" i="9"/>
  <c r="E15" i="9"/>
  <c r="D15" i="9"/>
  <c r="J14" i="9"/>
  <c r="J13" i="9"/>
  <c r="J12" i="9"/>
  <c r="J11" i="9"/>
  <c r="J10" i="9"/>
  <c r="J15" i="8"/>
  <c r="I15" i="8"/>
  <c r="H15" i="8"/>
  <c r="G15" i="8"/>
  <c r="F15" i="8"/>
  <c r="E15" i="8"/>
  <c r="D15" i="8"/>
  <c r="J14" i="8"/>
  <c r="J13" i="8"/>
  <c r="J12" i="8"/>
  <c r="J11" i="8"/>
  <c r="J10" i="8"/>
  <c r="J15" i="7"/>
  <c r="I15" i="7"/>
  <c r="H15" i="7"/>
  <c r="G15" i="7"/>
  <c r="F15" i="7"/>
  <c r="E15" i="7"/>
  <c r="D15" i="7"/>
  <c r="J14" i="7"/>
  <c r="J13" i="7"/>
  <c r="J12" i="7"/>
  <c r="J11" i="7"/>
  <c r="J10" i="7"/>
  <c r="J15" i="6"/>
  <c r="I15" i="6"/>
  <c r="H15" i="6"/>
  <c r="G15" i="6"/>
  <c r="F15" i="6"/>
  <c r="E15" i="6"/>
  <c r="D15" i="6"/>
  <c r="J14" i="6"/>
  <c r="J13" i="6"/>
  <c r="J12" i="6"/>
  <c r="J11" i="6"/>
  <c r="J10" i="6"/>
  <c r="J15" i="5"/>
  <c r="I15" i="5"/>
  <c r="H15" i="5"/>
  <c r="G15" i="5"/>
  <c r="F15" i="5"/>
  <c r="E15" i="5"/>
  <c r="D15" i="5"/>
  <c r="J14" i="5"/>
  <c r="J13" i="5"/>
  <c r="J12" i="5"/>
  <c r="J11" i="5"/>
  <c r="J10" i="5"/>
  <c r="J15" i="4"/>
  <c r="I15" i="4"/>
  <c r="H15" i="4"/>
  <c r="G15" i="4"/>
  <c r="F15" i="4"/>
  <c r="E15" i="4"/>
  <c r="D15" i="4"/>
  <c r="J14" i="4"/>
  <c r="J13" i="4"/>
  <c r="J12" i="4"/>
  <c r="J11" i="4"/>
  <c r="J10" i="4"/>
  <c r="J15" i="3"/>
  <c r="I15" i="3"/>
  <c r="H15" i="3"/>
  <c r="G15" i="3"/>
  <c r="F15" i="3"/>
  <c r="E15" i="3"/>
  <c r="D15" i="3"/>
  <c r="J14" i="3"/>
  <c r="J13" i="3"/>
  <c r="J12" i="3"/>
  <c r="J11" i="3"/>
  <c r="J10" i="3"/>
  <c r="H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J34" i="1"/>
  <c r="I34" i="1"/>
  <c r="H34" i="1"/>
  <c r="G34" i="1"/>
  <c r="F34" i="1"/>
  <c r="E34" i="1"/>
  <c r="D34" i="1"/>
  <c r="B34" i="1"/>
  <c r="J33" i="1"/>
  <c r="I33" i="1"/>
  <c r="H33" i="1"/>
  <c r="G33" i="1"/>
  <c r="F33" i="1"/>
  <c r="E33" i="1"/>
  <c r="D33" i="1"/>
  <c r="B33" i="1"/>
  <c r="J32" i="1"/>
  <c r="I32" i="1"/>
  <c r="H32" i="1"/>
  <c r="G32" i="1"/>
  <c r="F32" i="1"/>
  <c r="E32" i="1"/>
  <c r="D32" i="1"/>
  <c r="B32" i="1"/>
  <c r="I31" i="1"/>
  <c r="H31" i="1"/>
  <c r="G31" i="1"/>
  <c r="F31" i="1"/>
  <c r="E31" i="1"/>
  <c r="D31" i="1"/>
  <c r="B31" i="1"/>
  <c r="I30" i="1"/>
  <c r="H30" i="1"/>
  <c r="G30" i="1"/>
  <c r="F30" i="1"/>
  <c r="E30" i="1"/>
  <c r="D30" i="1"/>
  <c r="B30" i="1"/>
  <c r="J29" i="1"/>
  <c r="I29" i="1"/>
  <c r="H29" i="1"/>
  <c r="G29" i="1"/>
  <c r="F29" i="1"/>
  <c r="E29" i="1"/>
  <c r="D29" i="1"/>
  <c r="B29" i="1"/>
  <c r="J28" i="1"/>
  <c r="I28" i="1"/>
  <c r="H28" i="1"/>
  <c r="G28" i="1"/>
  <c r="F28" i="1"/>
  <c r="E28" i="1"/>
  <c r="D28" i="1"/>
  <c r="B28" i="1"/>
  <c r="J27" i="1"/>
  <c r="I27" i="1"/>
  <c r="H27" i="1"/>
  <c r="G27" i="1"/>
  <c r="F27" i="1"/>
  <c r="E27" i="1"/>
  <c r="D27" i="1"/>
  <c r="B27" i="1"/>
  <c r="J26" i="1"/>
  <c r="I26" i="1"/>
  <c r="H26" i="1"/>
  <c r="G26" i="1"/>
  <c r="F26" i="1"/>
  <c r="E26" i="1"/>
  <c r="D26" i="1"/>
  <c r="B26" i="1"/>
  <c r="J25" i="1"/>
  <c r="I25" i="1"/>
  <c r="H25" i="1"/>
  <c r="G25" i="1"/>
  <c r="F25" i="1"/>
  <c r="E25" i="1"/>
  <c r="D25" i="1"/>
  <c r="B25" i="1"/>
  <c r="J24" i="1"/>
  <c r="I24" i="1"/>
  <c r="H24" i="1"/>
  <c r="G24" i="1"/>
  <c r="F24" i="1"/>
  <c r="E24" i="1"/>
  <c r="D24" i="1"/>
  <c r="B24" i="1"/>
  <c r="J23" i="1"/>
  <c r="I23" i="1"/>
  <c r="H23" i="1"/>
  <c r="G23" i="1"/>
  <c r="F23" i="1"/>
  <c r="E23" i="1"/>
  <c r="D23" i="1"/>
  <c r="B23" i="1"/>
  <c r="J22" i="1"/>
  <c r="I22" i="1"/>
  <c r="H22" i="1"/>
  <c r="G22" i="1"/>
  <c r="F22" i="1"/>
  <c r="E22" i="1"/>
  <c r="D22" i="1"/>
  <c r="B22" i="1"/>
  <c r="J21" i="1"/>
  <c r="I21" i="1"/>
  <c r="H21" i="1"/>
  <c r="G21" i="1"/>
  <c r="F21" i="1"/>
  <c r="E21" i="1"/>
  <c r="D21" i="1"/>
  <c r="B21" i="1"/>
  <c r="J20" i="1"/>
  <c r="I20" i="1"/>
  <c r="H20" i="1"/>
  <c r="G20" i="1"/>
  <c r="F20" i="1"/>
  <c r="E20" i="1"/>
  <c r="D20" i="1"/>
  <c r="B20" i="1"/>
  <c r="J19" i="1"/>
  <c r="I19" i="1"/>
  <c r="H19" i="1"/>
  <c r="G19" i="1"/>
  <c r="F19" i="1"/>
  <c r="E19" i="1"/>
  <c r="D19" i="1"/>
  <c r="B19" i="1"/>
  <c r="J18" i="1"/>
  <c r="I18" i="1"/>
  <c r="H18" i="1"/>
  <c r="G18" i="1"/>
  <c r="F18" i="1"/>
  <c r="E18" i="1"/>
  <c r="D18" i="1"/>
  <c r="B18" i="1"/>
  <c r="I17" i="1"/>
  <c r="H17" i="1"/>
  <c r="G17" i="1"/>
  <c r="F17" i="1"/>
  <c r="E17" i="1"/>
  <c r="D17" i="1"/>
  <c r="B17" i="1"/>
  <c r="J16" i="1"/>
  <c r="I16" i="1"/>
  <c r="H16" i="1"/>
  <c r="G16" i="1"/>
  <c r="F16" i="1"/>
  <c r="E16" i="1"/>
  <c r="D16" i="1"/>
  <c r="B16" i="1"/>
  <c r="J15" i="1"/>
  <c r="I15" i="1"/>
  <c r="H15" i="1"/>
  <c r="G15" i="1"/>
  <c r="F15" i="1"/>
  <c r="E15" i="1"/>
  <c r="D15" i="1"/>
  <c r="B15" i="1"/>
  <c r="J14" i="1"/>
  <c r="I14" i="1"/>
  <c r="H14" i="1"/>
  <c r="G14" i="1"/>
  <c r="F14" i="1"/>
  <c r="E14" i="1"/>
  <c r="D14" i="1"/>
  <c r="B14" i="1"/>
  <c r="J13" i="1"/>
  <c r="I13" i="1"/>
  <c r="H13" i="1"/>
  <c r="G13" i="1"/>
  <c r="F13" i="1"/>
  <c r="E13" i="1"/>
  <c r="D13" i="1"/>
  <c r="B13" i="1"/>
  <c r="J12" i="1"/>
  <c r="I12" i="1"/>
  <c r="H12" i="1"/>
  <c r="G12" i="1"/>
  <c r="F12" i="1"/>
  <c r="E12" i="1"/>
  <c r="D12" i="1"/>
  <c r="B12" i="1"/>
  <c r="J11" i="1"/>
  <c r="I11" i="1"/>
  <c r="H11" i="1"/>
  <c r="G11" i="1"/>
  <c r="F11" i="1"/>
  <c r="E11" i="1"/>
  <c r="D11" i="1"/>
  <c r="B11" i="1"/>
  <c r="J10" i="1"/>
  <c r="I10" i="1"/>
  <c r="H10" i="1"/>
  <c r="G10" i="1"/>
  <c r="F10" i="1"/>
  <c r="E10" i="1"/>
  <c r="D10" i="1"/>
  <c r="J15" i="17" l="1"/>
  <c r="J15" i="13"/>
  <c r="F35" i="2"/>
  <c r="J31" i="1"/>
  <c r="J15" i="11"/>
  <c r="G35" i="2"/>
  <c r="E35" i="1"/>
  <c r="I35" i="1"/>
  <c r="D35" i="1"/>
  <c r="F35" i="1"/>
  <c r="H35" i="1"/>
  <c r="G35" i="1"/>
  <c r="J30" i="1"/>
  <c r="J35" i="1" s="1"/>
</calcChain>
</file>

<file path=xl/sharedStrings.xml><?xml version="1.0" encoding="utf-8"?>
<sst xmlns="http://schemas.openxmlformats.org/spreadsheetml/2006/main" count="1031" uniqueCount="200">
  <si>
    <t>PODER JUDICIÁRIO</t>
  </si>
  <si>
    <t>Consolidado da Justiça do Trabalho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</si>
  <si>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</si>
  <si>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</si>
  <si>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</si>
  <si>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</si>
  <si>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</si>
  <si>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</si>
  <si>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</si>
  <si>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</si>
  <si>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</si>
  <si>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</si>
  <si>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</si>
  <si>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</si>
  <si>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</si>
  <si>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TOTAL</t>
  </si>
  <si>
    <t>TST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</si>
  <si>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</si>
  <si>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</si>
  <si>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</si>
  <si>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</si>
  <si>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</si>
  <si>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</si>
  <si>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</si>
  <si>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</si>
  <si>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9ª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</si>
  <si>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</si>
  <si>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</si>
  <si>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</si>
  <si>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</si>
  <si>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</si>
  <si>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</si>
  <si>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</si>
  <si>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</si>
  <si>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</si>
  <si>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</si>
  <si>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</si>
  <si>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</si>
  <si>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</si>
  <si>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</si>
  <si>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</si>
  <si>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UNIDADE: Secretaria de Gestão de Pessoas CSJT</t>
  </si>
  <si>
    <t>Data de referência: 30/4/2022</t>
  </si>
  <si>
    <t>Descrição do ato legal que define os valores unitários (per capita) dos benefícios assistenciais</t>
  </si>
  <si>
    <t>VALOR PER CAPITA (R$ 1,00)</t>
  </si>
  <si>
    <t>AUXÍLIO-ALIMENTAÇÃO</t>
  </si>
  <si>
    <t>ASSISTÊNCIA PRÉ-ESCOLAR</t>
  </si>
  <si>
    <t>AUXÍLIO-TRANSPORTE</t>
  </si>
  <si>
    <t>EXAMES PERIÓDICOS</t>
  </si>
  <si>
    <t>JT (média simples)</t>
  </si>
  <si>
    <t>Descrição da Legislação</t>
  </si>
  <si>
    <t>Portaria Conjunta do Poder Judiciário da União Nº 1/2016</t>
  </si>
  <si>
    <t>Utilização do valor médio realizado no âmbito de cada órgão da JT</t>
  </si>
  <si>
    <t>Acordo da Secretaria de Orçamento Federal com o Poder Judiciário</t>
  </si>
  <si>
    <t xml:space="preserve">TRIBUNAL REGIONAL DO TRABALHO DA </t>
  </si>
  <si>
    <t>UNIDADE:</t>
  </si>
  <si>
    <t>SECRETARIA DE GESTÃO DE PESSOAS</t>
  </si>
  <si>
    <t>Data de referência:</t>
  </si>
  <si>
    <t>30/4/2022</t>
  </si>
  <si>
    <t>Ministros Ativos</t>
  </si>
  <si>
    <t>Ministros Inativos</t>
  </si>
  <si>
    <t>Pensionistas</t>
  </si>
  <si>
    <t>-</t>
  </si>
  <si>
    <r>
      <t xml:space="preserve"> Descrição do ato legal que define os valores unitários (</t>
    </r>
    <r>
      <rPr>
        <i/>
        <sz val="9"/>
        <color rgb="FF000000"/>
        <rFont val="Arial"/>
        <family val="2"/>
      </rPr>
      <t>per capita</t>
    </r>
    <r>
      <rPr>
        <sz val="9"/>
        <color rgb="FF000000"/>
        <rFont val="Arial"/>
        <family val="2"/>
      </rPr>
      <t>) dos benefícios assistenciais:</t>
    </r>
  </si>
  <si>
    <t>BENEFÍCIO</t>
  </si>
  <si>
    <t xml:space="preserve">VALOR PER CAPITA (R$)            </t>
  </si>
  <si>
    <t>DESCRIÇÃO DA LEGISLAÇÃO</t>
  </si>
  <si>
    <t>PORTARIA CONJUNTA Nº 1, DE 1º DE JUNHO DE 2018.</t>
  </si>
  <si>
    <t>LEI Nº 13.978, DE 17 DE JANEIRO DE 2020.</t>
  </si>
  <si>
    <t>ATO DELIBERATIVO Nº 12, DE 30 DE ABRIL DE 2009; LEI Nº 8.112, de 11 DE DEZEMBRO DE 1990.</t>
  </si>
  <si>
    <t>ASSISTÊNCIA MÉDICA E ODONTOLÓGICA - PARTICIPAÇÃO UNIÃO</t>
  </si>
  <si>
    <t>ATO DELIBERATIVO Nº 12, DE 30 DE ABRIL DE 2009; ATO Nº 115/SRLP.SERH.GDGCA.GP, DE 22 DE MARÇO DE 2004; ATO Nº 270/GDGSET.GP, DE 4 DE ABRIL DE 2008; ATO Nº 17/ASLP.SEGPES.GDGSET.GP, DE 22 DE JANEIRO DE 2010.</t>
  </si>
  <si>
    <t>Observação: Este anexo é facultativo para os tribunais de justiça dos Estados.</t>
  </si>
  <si>
    <t>1ª REGIÃO</t>
  </si>
  <si>
    <t>TRT1</t>
  </si>
  <si>
    <t>Portaria Conjunta do Poder Judiciário da União Nº 1/2018</t>
  </si>
  <si>
    <t>Atos da Presidência do TRT1 nº 835, de 13 de dezembro de 2007 e nº 63, de 06 de outubro de 2010.</t>
  </si>
  <si>
    <t>2ª REGIÃO</t>
  </si>
  <si>
    <t>TRT- 2ª REGIÃO</t>
  </si>
  <si>
    <t>PORTARIA CONJUNTA DO PODER JUDICIÁRIO DA UNIÃO Nº 1 de 1º de Junho de 2018</t>
  </si>
  <si>
    <t>ATO GP Nº 19/2018 DE 10/05/2018</t>
  </si>
  <si>
    <t>DECRETO Nº 6.856, DE 25 DE MAIO DE 2009 / RESOLUÇÃO CSJT Nº 141/2014 / RESOLUÇÃO Nº 207, DE 15 DE OUTUBRO DE 2015</t>
  </si>
  <si>
    <t>ACORDO DA SECRETARIA DE ORÇAMENTO FEDERAL COM O PODER JUDICIÁRIO</t>
  </si>
  <si>
    <t>3ª REGIÃO</t>
  </si>
  <si>
    <t>SEC. PAGAMENTO DE PESSOAL/SECRETARIA DE SAÚDE</t>
  </si>
  <si>
    <t>TRIBUNAL REGIONAL DO TRABALHO DA TERCEIRA REGIÃO</t>
  </si>
  <si>
    <t>ATO CSJT.GP.SG No 8, DE 1o DE FEVEREIRO DE 2022</t>
  </si>
  <si>
    <t>Ato Regulamentar TRT3 n. 6/1999</t>
  </si>
  <si>
    <t>4ª REGIÃO</t>
  </si>
  <si>
    <t>TRT - 4ª REGIÃO</t>
  </si>
  <si>
    <t>Ato CSJT.GP.SG nº 8/2022</t>
  </si>
  <si>
    <t>PORTARIA TRT4 Nº 591/2000 - TRT4</t>
  </si>
  <si>
    <t>5ª REGIÃO</t>
  </si>
  <si>
    <t>TRT 5ª REGIÃO</t>
  </si>
  <si>
    <t>PORTARIA CONJUNTA Nº 1/2016 - CNJ</t>
  </si>
  <si>
    <t>Portaria TRT5 nº 191/2001</t>
  </si>
  <si>
    <t>ATO TRT5 nº 277/2012</t>
  </si>
  <si>
    <t>6ª REGIÃO</t>
  </si>
  <si>
    <t>TRT DA 6ª REGIÃO</t>
  </si>
  <si>
    <t>PORTARIA CONJUNTA 01/2018</t>
  </si>
  <si>
    <t>ATO TRT GP 437/2013</t>
  </si>
  <si>
    <t xml:space="preserve">Ato TRT6-GP 367/2013					</t>
  </si>
  <si>
    <t>Resolução Administrativa TRT6 013/2018</t>
  </si>
  <si>
    <t>9ª REGIÃO</t>
  </si>
  <si>
    <t>PORTARIA CONJUNTA Nº 1/2018 - CNJ</t>
  </si>
  <si>
    <t>Ato TRT9 nº 206/2007</t>
  </si>
  <si>
    <t>OFÍCIO CIRCULAR CSJT.GP.SG.SEOFI Nº 083/2021</t>
  </si>
  <si>
    <t>11ª REGIÃO</t>
  </si>
  <si>
    <t>080002</t>
  </si>
  <si>
    <t>TRIBUNAL REGIONAL DO TRABALHO DA 11ª REGIÃO</t>
  </si>
  <si>
    <t>PORTARIA CONJUNTA Nº 1 - CNJ, DE 01/06/2018 E RESOLUÇÃO ADMINISTRATIVA Nº 065/2015.</t>
  </si>
  <si>
    <t>DECRETO Nº 4.747, DE 04 DE FEVEREIRO DE 2020 E RESOLUÇÃO ADMINISTRATIVA Nº 251/2015.</t>
  </si>
  <si>
    <t>RESOLUÇÃO CSJT Nº 141/2014/ RESOLUÇÃO TRT11 Nº331/2015</t>
  </si>
  <si>
    <t>OFÍCIO CIRCULAR Nº 83/2021/CSJT - RESOLUÇÃO ADMINISTRATIVA TRT 11ª REGIÃO Nº
181/2014.</t>
  </si>
  <si>
    <t>12ª REGIÃO</t>
  </si>
  <si>
    <t>TRIBUNAL REGIONAL DO TRABALHO 12ª REGIÃO</t>
  </si>
  <si>
    <t>Ato CSJT.GP.SG Nº 8/2022</t>
  </si>
  <si>
    <t>*Ofício circular CSJT.GP.SG.SGPES nº 05/2020, recomenda a suspensão do pagamento de auxílio-transporte, dentre outros benefícios, a partir de 20-03-2020, aos servidores que o recebiam, com exceção dos que exercem atividades essenciais e estejam trabalhando presencialmente.</t>
  </si>
  <si>
    <t>A Coordenadoria de Saúde realiza os exames periódicos com equipe própria.</t>
  </si>
  <si>
    <t>15ª REGIÃO</t>
  </si>
  <si>
    <t>TRT 15ª REGIÃO</t>
  </si>
  <si>
    <t>PORTARIA CONJUNTA Nº 1/2018 - CNJ e ATO CSJT.GP.SG Nº 8/2022</t>
  </si>
  <si>
    <t>PORTARIA GP Nº 10/2018 - TRT 15ª REGIÃO</t>
  </si>
  <si>
    <t>ATO CSJT.GP.SG Nº 8/2022</t>
  </si>
  <si>
    <t>16ª REGIÃO</t>
  </si>
  <si>
    <t>COORDENADORIA DE GESTÃO DE PESSOAS</t>
  </si>
  <si>
    <t>080018</t>
  </si>
  <si>
    <t>TRT 16ª REGIÃO</t>
  </si>
  <si>
    <t>Art. 22 da Lei nº 8460 de 17/09/1992 com a redação dada pelo art. 3º da Lei nº 9.527 de 10/12/1997 c/c Portaria Conjunta CNJ nº 1 DE 01/06/2018 e Ato CSJT.GP nº 148 DE 11/06/2018</t>
  </si>
  <si>
    <t>Art. 54, inciso IV, da Lei nº 8069 de 13/07/1990 c/c Atos Conjuntos nº 3/2013 e 09/2014/TST.CSJT, Portaria Conjunta CNJ/Tribunais Superiores nº 1 de 01/06/2018 e Ato CSJT.GP nº 148 de 11/06/2018</t>
  </si>
  <si>
    <t>Lei nº 7.418 de 16/12/1985 c/c Ato Regulamentar GP TRT-16ª nº 02/1999</t>
  </si>
  <si>
    <t>Resolução Administrativa TRT-16ª nº 169 de 03/09/2008 c/c Portaria GP nº 072 de 28/01/2022.</t>
  </si>
  <si>
    <t>17ª REGIÃO</t>
  </si>
  <si>
    <t>080019</t>
  </si>
  <si>
    <t>TRT-17ª</t>
  </si>
  <si>
    <t>PORTARIA CONJUNTA Nº 1 de 01/06/2018 - CNJ</t>
  </si>
  <si>
    <t>Ato TRT 17ª SGP/PRESI nº 18/2015</t>
  </si>
  <si>
    <t>Art. 206 da Lei N.º 8.112/1990 - Resolução CSJT N.º 141/2014 - Resolução TRT 17ª n.º 31/2020</t>
  </si>
  <si>
    <t>19ª REGIÃO</t>
  </si>
  <si>
    <t>080022</t>
  </si>
  <si>
    <t>TRT 19ª REGIÃO</t>
  </si>
  <si>
    <t>PORTARIA CONJUNTA DO PODER JUDICIÁRIO DA UNIÃO 01/2015</t>
  </si>
  <si>
    <t>ATO TRT 19ª GP 58/2014</t>
  </si>
  <si>
    <t>RESOLUÇÃO CSJT 141/2014</t>
  </si>
  <si>
    <t>ACORDO SEC. ORÇAMENTO FEDERAL C/ O PODER JUDICIÁRIO</t>
  </si>
  <si>
    <t>22ª REGIÃO</t>
  </si>
  <si>
    <t>TRT 22ª REGIÃO</t>
  </si>
  <si>
    <t>23ª REGIÃO</t>
  </si>
  <si>
    <t>TRT 23ª REGIÃO</t>
  </si>
  <si>
    <t>PORTARIA CONJUNTA Nº 1, DE 1º DE JUNHO DE 2018-CNJ</t>
  </si>
  <si>
    <t>PORTARIA TRT/DG/GP Nº 252/1999</t>
  </si>
  <si>
    <t>RESOLUÇÃO ADMINISTRATIVA TRT 23ª REGIAÕ N. 59/2011</t>
  </si>
  <si>
    <t>24ª REGIÃO</t>
  </si>
  <si>
    <t>080026</t>
  </si>
  <si>
    <t>TRT24ª REGIÃO</t>
  </si>
  <si>
    <t xml:space="preserve">PORTARIA CONJUNTA Nº 01/2018 </t>
  </si>
  <si>
    <t>ACORDO DA SECRETARIA DE ORÇAMENTO FEDERAL COM O PODER JUDICIÁRIO FEDERAL</t>
  </si>
  <si>
    <t>TRIBUNAL SUPERIOR DO TRABALHO</t>
  </si>
  <si>
    <t>15103</t>
  </si>
  <si>
    <t>15104</t>
  </si>
  <si>
    <t>15105</t>
  </si>
  <si>
    <t>20ª REGIÃO</t>
  </si>
  <si>
    <t>15121</t>
  </si>
  <si>
    <t>TRIBUNAL REGIONAL DO TRABALHO DA 20ª REGIÃO</t>
  </si>
  <si>
    <t>ATO CSJT.GP Nº 148/2018</t>
  </si>
  <si>
    <t>ATO DG.PR TRT20 Nº 021/2018</t>
  </si>
  <si>
    <t>ATO DG.PR TRT20 Nº 243/2012, RESOLUÇÃO CSJT Nº 141/2014 E RESOLUÇÃO CNJ Nº 207/2015</t>
  </si>
  <si>
    <t>8ª REGIÃO</t>
  </si>
  <si>
    <t>Lei nº 7.418/1985, Decreto nº 2.880/1998, Resolução TRT8 nº 053/1999</t>
  </si>
  <si>
    <t>Não há ato normativo para o estabelecimento do valor per capita</t>
  </si>
  <si>
    <t>Portaria Conjunta CNJ  nº 1/2018</t>
  </si>
  <si>
    <t>Portaria Conjunta CNJ nº 1/2018</t>
  </si>
  <si>
    <t>21ª REGIÃO</t>
  </si>
  <si>
    <t>7ª REGIÃO</t>
  </si>
  <si>
    <t>080004</t>
  </si>
  <si>
    <t>TRT - 7ª Região</t>
  </si>
  <si>
    <t>Resolução CSJT 198/2017; Portaria Conjunta CNJ/ TSE/ STJ/ CJF/ TST/ CSJT/ STM e TJDFT 1, de 1/6/2018; e Ato TRT7.GP 47/2018</t>
  </si>
  <si>
    <t>Ato Conjunto TST/CSJT 3/2013; Portaria Conjunta CNJ/ TSE/ STJ/ CJF/ TST/ CSJT/ STM e TJDFT 1, de 1/6/2018; Ato TRT7.GP 172/2009</t>
  </si>
  <si>
    <t>Acordo da SECRETARIA DE ORÇAMENTO FEDERAL com o PODER JUDICIÁRIO; Resolução CNJ 294/2019; Ato TRT7.GP 89/2019</t>
  </si>
  <si>
    <t>10ª REGIÃO</t>
  </si>
  <si>
    <t>COORDENADORIA DE GESTÃO DE BENEFÍCIOS</t>
  </si>
  <si>
    <t>TRT da 10ª Região</t>
  </si>
  <si>
    <t>PORTARIA PRE-DGA Nº 416/2007 - Anexo I - Média dos valores per capita do benefício no exercício de 2021. Devido à pandemia, a quantidade de beneficiários reduziu para dois.</t>
  </si>
  <si>
    <t>**</t>
  </si>
  <si>
    <t>Portaria PRE-DIGER Nº 044/2012 -Não há previsão orçamentária específica para exames períodicos.</t>
  </si>
  <si>
    <t>Acordo da Secretaria de Orçamento Federal com o Poder Judiciário.</t>
  </si>
  <si>
    <t>13ª REGIÃO</t>
  </si>
  <si>
    <t>14ª REGIÃO</t>
  </si>
  <si>
    <t>15115</t>
  </si>
  <si>
    <t>TRT14 REGIÃO</t>
  </si>
  <si>
    <t>PORTARIA CONJUNTA Nº 1,  DE 01 DE JUNHO DE 2018</t>
  </si>
  <si>
    <t>PORTARIA CONJUNTA Nº 1, De 01 DE JUNHO DE 2018</t>
  </si>
  <si>
    <t>080020</t>
  </si>
  <si>
    <t>TRT18</t>
  </si>
  <si>
    <t>18ª REGIÃO</t>
  </si>
  <si>
    <t>SECRETARIA DE GESTÃO DE PESSOAS - SETOR DE BENEFÍCIOS</t>
  </si>
  <si>
    <t>ATO CSJT.GP.SG Nº 8, DE 1º DE FEVEREIRO DE 2022</t>
  </si>
  <si>
    <t>PORT.TRT 18ª  GP/DG/SADRH Nº 023/2007</t>
  </si>
  <si>
    <t>Portaria Conjunta do Poder Judiciário da União Nº 1/2015</t>
  </si>
  <si>
    <t>RA TRT13 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</si>
</sst>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164" formatCode="_-* #,##0_-;\-* #,##0_-;_-* \-??_-;_-@_-"/>
    <numFmt numFmtId="165" formatCode="[$R$-416]&quot; &quot;#,##0.00;[Red]&quot;-&quot;[$R$-416]&quot; &quot;#,##0.00"/>
    <numFmt numFmtId="166" formatCode="_-* #,##0.00_-;\-* #,##0.00_-;_-* \-??_-;_-@_-"/>
    <numFmt numFmtId="167" formatCode="_-* #,##0_-;\-* #,##0_-;_-* \-??_-;_-@"/>
    <numFmt numFmtId="168" formatCode="[$-416]General"/>
    <numFmt numFmtId="169" formatCode="[$-416]0.00"/>
    <numFmt numFmtId="170" formatCode="0&quot; &quot;;&quot;-&quot;0&quot; &quot;;&quot; -&quot;00&quot; &quot;;@&quot; &quot;"/>
    <numFmt numFmtId="171" formatCode="[$-416]#,##0.00"/>
    <numFmt numFmtId="172" formatCode="0&quot; &quot;;&quot; (&quot;0&quot;)&quot;;&quot; - &quot;;@&quot; &quot;"/>
    <numFmt numFmtId="173" formatCode="#,##0.00&quot; &quot;;&quot; (&quot;#,##0.00&quot;)&quot;;&quot;-&quot;#&quot; &quot;;@&quot; &quot;"/>
    <numFmt numFmtId="174" formatCode="#,##0.00&quot; &quot;;[Red]&quot;(&quot;#,##0.00&quot;)&quot;"/>
    <numFmt numFmtId="175" formatCode="[$-416]#,##0"/>
    <numFmt numFmtId="176" formatCode="&quot;$&quot;0&quot; &quot;;&quot;($&quot;0&quot;)&quot;"/>
    <numFmt numFmtId="177" formatCode="0.000000"/>
    <numFmt numFmtId="178" formatCode="yyyy&quot;:&quot;mm"/>
    <numFmt numFmtId="179" formatCode="[$€-416]#,##0.00&quot; &quot;;[$€-416]&quot;(&quot;#,##0.00&quot;)&quot;;[$€-416]&quot;-&quot;#&quot; &quot;"/>
    <numFmt numFmtId="180" formatCode="0.0000000"/>
    <numFmt numFmtId="181" formatCode="&quot; R$ &quot;#,##0.00&quot; &quot;;&quot; R$ (&quot;#,##0.00&quot;)&quot;;&quot; R$ -&quot;#&quot; &quot;;@&quot; &quot;"/>
    <numFmt numFmtId="182" formatCode="[$-416]0.00%"/>
    <numFmt numFmtId="183" formatCode="%#,#00"/>
    <numFmt numFmtId="184" formatCode="#.#####"/>
    <numFmt numFmtId="185" formatCode="[$-416]0%"/>
    <numFmt numFmtId="186" formatCode="0&quot; &quot;;[Red]&quot;(&quot;0&quot;)&quot;"/>
    <numFmt numFmtId="187" formatCode="#,##0.000000"/>
    <numFmt numFmtId="188" formatCode="#,##0.00&quot; &quot;;&quot;-&quot;#,##0.00&quot; &quot;;&quot;-&quot;#&quot; &quot;;@&quot; &quot;"/>
    <numFmt numFmtId="189" formatCode="0.000"/>
    <numFmt numFmtId="190" formatCode="mm/yy"/>
    <numFmt numFmtId="191" formatCode="#.###,"/>
    <numFmt numFmtId="192" formatCode="General_)"/>
    <numFmt numFmtId="193" formatCode="_(* #,##0.00_);_(* \(#,##0.00\);_(* \-??_);_(@_)"/>
    <numFmt numFmtId="194" formatCode="\$#,##0\ ;&quot;($&quot;#,##0\)"/>
    <numFmt numFmtId="195" formatCode="yyyy\:mm"/>
    <numFmt numFmtId="196" formatCode="_([$€-2]* #,##0.00_);_([$€-2]* \(#,##0.00\);_([$€-2]* \-??_)"/>
    <numFmt numFmtId="197" formatCode="_(&quot;R$ &quot;* #,##0.00_);_(&quot;R$ &quot;* \(#,##0.00\);_(&quot;R$ &quot;* \-??_);_(@_)"/>
    <numFmt numFmtId="198" formatCode="#.##000"/>
    <numFmt numFmtId="199" formatCode="#,##0_);[Red]\(#,##0\)"/>
    <numFmt numFmtId="200" formatCode="#.##0,"/>
    <numFmt numFmtId="201" formatCode="&quot; &quot;General"/>
    <numFmt numFmtId="202" formatCode="0&quot; &quot;;0&quot; &quot;;&quot;-&quot;#&quot; &quot;;@&quot; &quot;"/>
    <numFmt numFmtId="203" formatCode="#,##0.00&quot; &quot;;&quot;(&quot;#,##0.00&quot;)&quot;;&quot;-&quot;#&quot; &quot;;@&quot; &quot;"/>
    <numFmt numFmtId="204" formatCode="#,##0.00&quot; &quot;;#,##0.00&quot; &quot;;&quot;-&quot;#&quot; &quot;;@&quot; &quot;"/>
  </numFmts>
  <fonts count="122">
    <font>
      <sz val="10"/>
      <color rgb="FF000000"/>
      <name val="Arial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Arial"/>
      <family val="2"/>
    </font>
    <font>
      <i/>
      <sz val="9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9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0"/>
      <color rgb="FF000000"/>
      <name val="Arial1"/>
    </font>
    <font>
      <sz val="10"/>
      <color rgb="FFFFFFFF"/>
      <name val="Arial1"/>
    </font>
    <font>
      <sz val="10"/>
      <color rgb="FF000000"/>
      <name val="Courier New"/>
      <family val="3"/>
    </font>
    <font>
      <sz val="10"/>
      <color rgb="FFCC0000"/>
      <name val="Arial1"/>
    </font>
    <font>
      <sz val="11"/>
      <color rgb="FF800080"/>
      <name val="Calibri"/>
      <family val="2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rgb="FF000000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rgb="FF000000"/>
      <name val="Arial1"/>
    </font>
    <font>
      <sz val="11"/>
      <color rgb="FF333399"/>
      <name val="Calibri"/>
      <family val="2"/>
    </font>
    <font>
      <b/>
      <sz val="10"/>
      <color rgb="FFFFFFFF"/>
      <name val="Arial1"/>
    </font>
    <font>
      <i/>
      <sz val="11"/>
      <color rgb="FF80808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808080"/>
      <name val="Arial1"/>
    </font>
    <font>
      <sz val="10"/>
      <color rgb="FF006600"/>
      <name val="Arial1"/>
    </font>
    <font>
      <b/>
      <i/>
      <sz val="16"/>
      <color rgb="FF000000"/>
      <name val="Arial1"/>
    </font>
    <font>
      <b/>
      <sz val="24"/>
      <color rgb="FF000000"/>
      <name val="Arial1"/>
    </font>
    <font>
      <b/>
      <sz val="15"/>
      <color rgb="FF003366"/>
      <name val="Calibri"/>
      <family val="2"/>
    </font>
    <font>
      <sz val="12"/>
      <color rgb="FF000000"/>
      <name val="Arial1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/>
      <sz val="10"/>
      <color rgb="FF0000EE"/>
      <name val="Arial1"/>
    </font>
    <font>
      <i/>
      <sz val="12"/>
      <color rgb="FF000000"/>
      <name val="Times New Roman"/>
      <family val="1"/>
    </font>
    <font>
      <sz val="11"/>
      <color rgb="FF993300"/>
      <name val="Calibri"/>
      <family val="2"/>
    </font>
    <font>
      <sz val="10"/>
      <color rgb="FF996600"/>
      <name val="Arial1"/>
    </font>
    <font>
      <sz val="10"/>
      <color rgb="FF333333"/>
      <name val="Arial1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i/>
      <u/>
      <sz val="10"/>
      <color rgb="FF000000"/>
      <name val="Arial1"/>
    </font>
    <font>
      <sz val="10"/>
      <color rgb="FF000000"/>
      <name val="MS Sans Serif1"/>
    </font>
    <font>
      <sz val="10"/>
      <color rgb="FF000000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1"/>
    </font>
    <font>
      <b/>
      <sz val="18"/>
      <color rgb="FF003366"/>
      <name val="Cambria"/>
      <family val="1"/>
    </font>
    <font>
      <b/>
      <sz val="14"/>
      <color rgb="FF000000"/>
      <name val="Times New Roman"/>
      <family val="1"/>
    </font>
    <font>
      <b/>
      <sz val="18"/>
      <color rgb="FF333399"/>
      <name val="Cambria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9"/>
      <color rgb="FF000000"/>
      <name val="Arial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sz val="10"/>
      <name val="Mangal"/>
      <family val="2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u/>
      <sz val="10"/>
      <color rgb="FF0000EE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10"/>
      <color rgb="FF000000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2DBDB"/>
        <bgColor rgb="FFFFFFFF"/>
      </patternFill>
    </fill>
    <fill>
      <patternFill patternType="solid">
        <fgColor rgb="FFEAF1DD"/>
        <bgColor rgb="FFFFFFFF"/>
      </patternFill>
    </fill>
    <fill>
      <patternFill patternType="solid">
        <fgColor rgb="FFD6E3BC"/>
        <bgColor rgb="FFFFFFFF"/>
      </patternFill>
    </fill>
    <fill>
      <patternFill patternType="solid">
        <fgColor rgb="FFDBE5F1"/>
        <bgColor rgb="FFFFFFFF"/>
      </patternFill>
    </fill>
    <fill>
      <patternFill patternType="solid">
        <fgColor rgb="FFFDE9D9"/>
        <bgColor rgb="FFFFFFFF"/>
      </patternFill>
    </fill>
    <fill>
      <patternFill patternType="solid">
        <fgColor rgb="FF748C42"/>
        <bgColor rgb="FFCCCCFF"/>
      </patternFill>
    </fill>
    <fill>
      <patternFill patternType="solid">
        <fgColor rgb="FF95B3D7"/>
        <bgColor rgb="FFCCCCFF"/>
      </patternFill>
    </fill>
    <fill>
      <patternFill patternType="solid">
        <fgColor rgb="FFC2D69B"/>
        <bgColor rgb="FFCCCCFF"/>
      </patternFill>
    </fill>
    <fill>
      <patternFill patternType="solid">
        <fgColor rgb="FFB8CCE4"/>
        <bgColor rgb="FFCCCCFF"/>
      </patternFill>
    </fill>
    <fill>
      <patternFill patternType="solid">
        <fgColor rgb="FFFABF8F"/>
        <bgColor rgb="FFCCCCFF"/>
      </patternFill>
    </fill>
    <fill>
      <patternFill patternType="solid">
        <fgColor rgb="FFD99594"/>
        <bgColor rgb="FFCCCCFF"/>
      </patternFill>
    </fill>
    <fill>
      <patternFill patternType="solid">
        <fgColor rgb="FFBFBFBF"/>
        <bgColor rgb="FFFFFFFF"/>
      </patternFill>
    </fill>
    <fill>
      <patternFill patternType="solid">
        <fgColor rgb="FFD6D4CA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CCCCFF"/>
      </patternFill>
    </fill>
    <fill>
      <patternFill patternType="solid">
        <fgColor rgb="FFC2D69B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rgb="FFFABF8F"/>
        <bgColor rgb="FFFFFFFF"/>
      </patternFill>
    </fill>
    <fill>
      <patternFill patternType="solid">
        <fgColor rgb="FFE5B8B7"/>
        <bgColor rgb="FFFFFFFF"/>
      </patternFill>
    </fill>
    <fill>
      <patternFill patternType="solid">
        <fgColor rgb="FFB2B1A8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50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1415">
    <xf numFmtId="0" fontId="0" fillId="0" borderId="0"/>
    <xf numFmtId="0" fontId="10" fillId="0" borderId="0"/>
    <xf numFmtId="0" fontId="11" fillId="0" borderId="0"/>
    <xf numFmtId="0" fontId="12" fillId="24" borderId="0"/>
    <xf numFmtId="0" fontId="12" fillId="25" borderId="0"/>
    <xf numFmtId="0" fontId="11" fillId="26" borderId="0"/>
    <xf numFmtId="0" fontId="13" fillId="27" borderId="0"/>
    <xf numFmtId="0" fontId="14" fillId="28" borderId="0"/>
    <xf numFmtId="0" fontId="11" fillId="26" borderId="0"/>
    <xf numFmtId="0" fontId="15" fillId="0" borderId="0"/>
    <xf numFmtId="0" fontId="16" fillId="29" borderId="0"/>
    <xf numFmtId="0" fontId="17" fillId="0" borderId="0"/>
    <xf numFmtId="0" fontId="18" fillId="0" borderId="0"/>
    <xf numFmtId="0" fontId="19" fillId="0" borderId="0"/>
    <xf numFmtId="0" fontId="20" fillId="30" borderId="0"/>
    <xf numFmtId="0" fontId="21" fillId="30" borderId="30"/>
    <xf numFmtId="0" fontId="10" fillId="0" borderId="0"/>
    <xf numFmtId="0" fontId="10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 applyFill="0" applyBorder="0" applyAlignment="0" applyProtection="0"/>
    <xf numFmtId="0" fontId="23" fillId="0" borderId="0"/>
    <xf numFmtId="0" fontId="25" fillId="0" borderId="0"/>
    <xf numFmtId="0" fontId="28" fillId="0" borderId="0"/>
    <xf numFmtId="168" fontId="29" fillId="31" borderId="0"/>
    <xf numFmtId="168" fontId="29" fillId="31" borderId="0"/>
    <xf numFmtId="168" fontId="29" fillId="32" borderId="0"/>
    <xf numFmtId="168" fontId="29" fillId="32" borderId="0"/>
    <xf numFmtId="168" fontId="29" fillId="29" borderId="0"/>
    <xf numFmtId="168" fontId="29" fillId="29" borderId="0"/>
    <xf numFmtId="168" fontId="29" fillId="33" borderId="0"/>
    <xf numFmtId="168" fontId="29" fillId="33" borderId="0"/>
    <xf numFmtId="168" fontId="29" fillId="34" borderId="0"/>
    <xf numFmtId="168" fontId="29" fillId="34" borderId="0"/>
    <xf numFmtId="168" fontId="29" fillId="35" borderId="0"/>
    <xf numFmtId="168" fontId="29" fillId="35" borderId="0"/>
    <xf numFmtId="168" fontId="29" fillId="31" borderId="0"/>
    <xf numFmtId="168" fontId="29" fillId="31" borderId="0"/>
    <xf numFmtId="168" fontId="29" fillId="31" borderId="0"/>
    <xf numFmtId="168" fontId="29" fillId="31" borderId="0"/>
    <xf numFmtId="168" fontId="29" fillId="31" borderId="0"/>
    <xf numFmtId="168" fontId="29" fillId="31" borderId="0"/>
    <xf numFmtId="168" fontId="29" fillId="31" borderId="0"/>
    <xf numFmtId="168" fontId="29" fillId="31" borderId="0"/>
    <xf numFmtId="168" fontId="29" fillId="31" borderId="0"/>
    <xf numFmtId="168" fontId="29" fillId="32" borderId="0"/>
    <xf numFmtId="168" fontId="29" fillId="32" borderId="0"/>
    <xf numFmtId="168" fontId="29" fillId="32" borderId="0"/>
    <xf numFmtId="168" fontId="29" fillId="32" borderId="0"/>
    <xf numFmtId="168" fontId="29" fillId="32" borderId="0"/>
    <xf numFmtId="168" fontId="29" fillId="32" borderId="0"/>
    <xf numFmtId="168" fontId="29" fillId="32" borderId="0"/>
    <xf numFmtId="168" fontId="29" fillId="32" borderId="0"/>
    <xf numFmtId="168" fontId="29" fillId="32" borderId="0"/>
    <xf numFmtId="168" fontId="29" fillId="29" borderId="0"/>
    <xf numFmtId="168" fontId="29" fillId="29" borderId="0"/>
    <xf numFmtId="168" fontId="29" fillId="29" borderId="0"/>
    <xf numFmtId="168" fontId="29" fillId="29" borderId="0"/>
    <xf numFmtId="168" fontId="29" fillId="29" borderId="0"/>
    <xf numFmtId="168" fontId="29" fillId="29" borderId="0"/>
    <xf numFmtId="168" fontId="29" fillId="29" borderId="0"/>
    <xf numFmtId="168" fontId="29" fillId="29" borderId="0"/>
    <xf numFmtId="168" fontId="29" fillId="29" borderId="0"/>
    <xf numFmtId="168" fontId="29" fillId="33" borderId="0"/>
    <xf numFmtId="168" fontId="29" fillId="33" borderId="0"/>
    <xf numFmtId="168" fontId="29" fillId="33" borderId="0"/>
    <xf numFmtId="168" fontId="29" fillId="33" borderId="0"/>
    <xf numFmtId="168" fontId="29" fillId="33" borderId="0"/>
    <xf numFmtId="168" fontId="29" fillId="33" borderId="0"/>
    <xf numFmtId="168" fontId="29" fillId="33" borderId="0"/>
    <xf numFmtId="168" fontId="29" fillId="33" borderId="0"/>
    <xf numFmtId="168" fontId="29" fillId="33" borderId="0"/>
    <xf numFmtId="168" fontId="29" fillId="34" borderId="0"/>
    <xf numFmtId="168" fontId="29" fillId="34" borderId="0"/>
    <xf numFmtId="168" fontId="29" fillId="34" borderId="0"/>
    <xf numFmtId="168" fontId="29" fillId="34" borderId="0"/>
    <xf numFmtId="168" fontId="29" fillId="34" borderId="0"/>
    <xf numFmtId="168" fontId="29" fillId="34" borderId="0"/>
    <xf numFmtId="168" fontId="29" fillId="34" borderId="0"/>
    <xf numFmtId="168" fontId="29" fillId="34" borderId="0"/>
    <xf numFmtId="168" fontId="29" fillId="34" borderId="0"/>
    <xf numFmtId="168" fontId="29" fillId="35" borderId="0"/>
    <xf numFmtId="168" fontId="29" fillId="35" borderId="0"/>
    <xf numFmtId="168" fontId="29" fillId="35" borderId="0"/>
    <xf numFmtId="168" fontId="29" fillId="35" borderId="0"/>
    <xf numFmtId="168" fontId="29" fillId="35" borderId="0"/>
    <xf numFmtId="168" fontId="29" fillId="35" borderId="0"/>
    <xf numFmtId="168" fontId="29" fillId="35" borderId="0"/>
    <xf numFmtId="168" fontId="29" fillId="36" borderId="0"/>
    <xf numFmtId="168" fontId="29" fillId="36" borderId="0"/>
    <xf numFmtId="168" fontId="29" fillId="37" borderId="0"/>
    <xf numFmtId="168" fontId="29" fillId="37" borderId="0"/>
    <xf numFmtId="168" fontId="29" fillId="38" borderId="0"/>
    <xf numFmtId="168" fontId="29" fillId="38" borderId="0"/>
    <xf numFmtId="168" fontId="29" fillId="39" borderId="0"/>
    <xf numFmtId="168" fontId="29" fillId="39" borderId="0"/>
    <xf numFmtId="168" fontId="29" fillId="33" borderId="0"/>
    <xf numFmtId="168" fontId="29" fillId="33" borderId="0"/>
    <xf numFmtId="168" fontId="29" fillId="37" borderId="0"/>
    <xf numFmtId="168" fontId="29" fillId="37" borderId="0"/>
    <xf numFmtId="168" fontId="29" fillId="40" borderId="0"/>
    <xf numFmtId="168" fontId="29" fillId="40" borderId="0"/>
    <xf numFmtId="168" fontId="29" fillId="37" borderId="0"/>
    <xf numFmtId="168" fontId="29" fillId="37" borderId="0"/>
    <xf numFmtId="168" fontId="29" fillId="37" borderId="0"/>
    <xf numFmtId="168" fontId="29" fillId="37" borderId="0"/>
    <xf numFmtId="168" fontId="29" fillId="37" borderId="0"/>
    <xf numFmtId="168" fontId="29" fillId="37" borderId="0"/>
    <xf numFmtId="168" fontId="29" fillId="37" borderId="0"/>
    <xf numFmtId="168" fontId="29" fillId="37" borderId="0"/>
    <xf numFmtId="168" fontId="29" fillId="37" borderId="0"/>
    <xf numFmtId="168" fontId="29" fillId="38" borderId="0"/>
    <xf numFmtId="168" fontId="29" fillId="38" borderId="0"/>
    <xf numFmtId="168" fontId="29" fillId="38" borderId="0"/>
    <xf numFmtId="168" fontId="29" fillId="38" borderId="0"/>
    <xf numFmtId="168" fontId="29" fillId="38" borderId="0"/>
    <xf numFmtId="168" fontId="29" fillId="38" borderId="0"/>
    <xf numFmtId="168" fontId="29" fillId="38" borderId="0"/>
    <xf numFmtId="168" fontId="29" fillId="38" borderId="0"/>
    <xf numFmtId="168" fontId="29" fillId="38" borderId="0"/>
    <xf numFmtId="168" fontId="29" fillId="39" borderId="0"/>
    <xf numFmtId="168" fontId="29" fillId="39" borderId="0"/>
    <xf numFmtId="168" fontId="29" fillId="39" borderId="0"/>
    <xf numFmtId="168" fontId="29" fillId="39" borderId="0"/>
    <xf numFmtId="168" fontId="29" fillId="39" borderId="0"/>
    <xf numFmtId="168" fontId="29" fillId="39" borderId="0"/>
    <xf numFmtId="168" fontId="29" fillId="39" borderId="0"/>
    <xf numFmtId="168" fontId="29" fillId="39" borderId="0"/>
    <xf numFmtId="168" fontId="29" fillId="39" borderId="0"/>
    <xf numFmtId="168" fontId="29" fillId="33" borderId="0"/>
    <xf numFmtId="168" fontId="29" fillId="33" borderId="0"/>
    <xf numFmtId="168" fontId="29" fillId="33" borderId="0"/>
    <xf numFmtId="168" fontId="29" fillId="33" borderId="0"/>
    <xf numFmtId="168" fontId="29" fillId="33" borderId="0"/>
    <xf numFmtId="168" fontId="29" fillId="33" borderId="0"/>
    <xf numFmtId="168" fontId="29" fillId="33" borderId="0"/>
    <xf numFmtId="168" fontId="29" fillId="33" borderId="0"/>
    <xf numFmtId="168" fontId="29" fillId="33" borderId="0"/>
    <xf numFmtId="168" fontId="29" fillId="37" borderId="0"/>
    <xf numFmtId="168" fontId="29" fillId="37" borderId="0"/>
    <xf numFmtId="168" fontId="29" fillId="37" borderId="0"/>
    <xf numFmtId="168" fontId="29" fillId="37" borderId="0"/>
    <xf numFmtId="168" fontId="29" fillId="37" borderId="0"/>
    <xf numFmtId="168" fontId="29" fillId="37" borderId="0"/>
    <xf numFmtId="168" fontId="29" fillId="37" borderId="0"/>
    <xf numFmtId="168" fontId="29" fillId="37" borderId="0"/>
    <xf numFmtId="168" fontId="29" fillId="37" borderId="0"/>
    <xf numFmtId="168" fontId="29" fillId="40" borderId="0"/>
    <xf numFmtId="168" fontId="29" fillId="40" borderId="0"/>
    <xf numFmtId="168" fontId="29" fillId="40" borderId="0"/>
    <xf numFmtId="168" fontId="29" fillId="40" borderId="0"/>
    <xf numFmtId="168" fontId="29" fillId="40" borderId="0"/>
    <xf numFmtId="168" fontId="29" fillId="40" borderId="0"/>
    <xf numFmtId="168" fontId="29" fillId="40" borderId="0"/>
    <xf numFmtId="168" fontId="29" fillId="40" borderId="0"/>
    <xf numFmtId="168" fontId="29" fillId="40" borderId="0"/>
    <xf numFmtId="168" fontId="30" fillId="41" borderId="0"/>
    <xf numFmtId="168" fontId="30" fillId="41" borderId="0"/>
    <xf numFmtId="168" fontId="30" fillId="38" borderId="0"/>
    <xf numFmtId="168" fontId="30" fillId="38" borderId="0"/>
    <xf numFmtId="168" fontId="30" fillId="39" borderId="0"/>
    <xf numFmtId="168" fontId="30" fillId="39" borderId="0"/>
    <xf numFmtId="168" fontId="30" fillId="42" borderId="0"/>
    <xf numFmtId="168" fontId="30" fillId="42" borderId="0"/>
    <xf numFmtId="168" fontId="30" fillId="43" borderId="0"/>
    <xf numFmtId="168" fontId="30" fillId="43" borderId="0"/>
    <xf numFmtId="168" fontId="30" fillId="44" borderId="0"/>
    <xf numFmtId="168" fontId="30" fillId="44" borderId="0"/>
    <xf numFmtId="168" fontId="30" fillId="41" borderId="0"/>
    <xf numFmtId="168" fontId="30" fillId="41" borderId="0"/>
    <xf numFmtId="168" fontId="30" fillId="41" borderId="0"/>
    <xf numFmtId="168" fontId="30" fillId="41" borderId="0"/>
    <xf numFmtId="168" fontId="30" fillId="41" borderId="0"/>
    <xf numFmtId="168" fontId="30" fillId="41" borderId="0"/>
    <xf numFmtId="168" fontId="30" fillId="41" borderId="0"/>
    <xf numFmtId="168" fontId="30" fillId="41" borderId="0"/>
    <xf numFmtId="168" fontId="30" fillId="41" borderId="0"/>
    <xf numFmtId="168" fontId="30" fillId="38" borderId="0"/>
    <xf numFmtId="168" fontId="30" fillId="38" borderId="0"/>
    <xf numFmtId="168" fontId="30" fillId="38" borderId="0"/>
    <xf numFmtId="168" fontId="30" fillId="38" borderId="0"/>
    <xf numFmtId="168" fontId="30" fillId="38" borderId="0"/>
    <xf numFmtId="168" fontId="30" fillId="38" borderId="0"/>
    <xf numFmtId="168" fontId="30" fillId="38" borderId="0"/>
    <xf numFmtId="168" fontId="30" fillId="38" borderId="0"/>
    <xf numFmtId="168" fontId="30" fillId="38" borderId="0"/>
    <xf numFmtId="168" fontId="30" fillId="39" borderId="0"/>
    <xf numFmtId="168" fontId="30" fillId="39" borderId="0"/>
    <xf numFmtId="168" fontId="30" fillId="39" borderId="0"/>
    <xf numFmtId="168" fontId="30" fillId="39" borderId="0"/>
    <xf numFmtId="168" fontId="30" fillId="39" borderId="0"/>
    <xf numFmtId="168" fontId="30" fillId="39" borderId="0"/>
    <xf numFmtId="168" fontId="30" fillId="39" borderId="0"/>
    <xf numFmtId="168" fontId="30" fillId="39" borderId="0"/>
    <xf numFmtId="168" fontId="30" fillId="39" borderId="0"/>
    <xf numFmtId="168" fontId="30" fillId="42" borderId="0"/>
    <xf numFmtId="168" fontId="30" fillId="42" borderId="0"/>
    <xf numFmtId="168" fontId="30" fillId="42" borderId="0"/>
    <xf numFmtId="168" fontId="30" fillId="42" borderId="0"/>
    <xf numFmtId="168" fontId="30" fillId="42" borderId="0"/>
    <xf numFmtId="168" fontId="30" fillId="42" borderId="0"/>
    <xf numFmtId="168" fontId="30" fillId="42" borderId="0"/>
    <xf numFmtId="168" fontId="30" fillId="42" borderId="0"/>
    <xf numFmtId="168" fontId="30" fillId="42" borderId="0"/>
    <xf numFmtId="168" fontId="30" fillId="43" borderId="0"/>
    <xf numFmtId="168" fontId="30" fillId="43" borderId="0"/>
    <xf numFmtId="168" fontId="30" fillId="43" borderId="0"/>
    <xf numFmtId="168" fontId="30" fillId="43" borderId="0"/>
    <xf numFmtId="168" fontId="30" fillId="43" borderId="0"/>
    <xf numFmtId="168" fontId="30" fillId="43" borderId="0"/>
    <xf numFmtId="168" fontId="30" fillId="43" borderId="0"/>
    <xf numFmtId="168" fontId="30" fillId="43" borderId="0"/>
    <xf numFmtId="168" fontId="30" fillId="43" borderId="0"/>
    <xf numFmtId="168" fontId="30" fillId="44" borderId="0"/>
    <xf numFmtId="168" fontId="30" fillId="44" borderId="0"/>
    <xf numFmtId="168" fontId="30" fillId="44" borderId="0"/>
    <xf numFmtId="168" fontId="30" fillId="44" borderId="0"/>
    <xf numFmtId="168" fontId="30" fillId="44" borderId="0"/>
    <xf numFmtId="168" fontId="30" fillId="44" borderId="0"/>
    <xf numFmtId="168" fontId="30" fillId="44" borderId="0"/>
    <xf numFmtId="168" fontId="30" fillId="44" borderId="0"/>
    <xf numFmtId="168" fontId="30" fillId="44" borderId="0"/>
    <xf numFmtId="0" fontId="31" fillId="0" borderId="0"/>
    <xf numFmtId="0" fontId="32" fillId="24" borderId="0"/>
    <xf numFmtId="0" fontId="32" fillId="25" borderId="0"/>
    <xf numFmtId="0" fontId="31" fillId="26" borderId="0"/>
    <xf numFmtId="168" fontId="30" fillId="45" borderId="0"/>
    <xf numFmtId="168" fontId="30" fillId="45" borderId="0"/>
    <xf numFmtId="168" fontId="30" fillId="46" borderId="0"/>
    <xf numFmtId="168" fontId="30" fillId="46" borderId="0"/>
    <xf numFmtId="168" fontId="30" fillId="47" borderId="0"/>
    <xf numFmtId="168" fontId="30" fillId="47" borderId="0"/>
    <xf numFmtId="168" fontId="30" fillId="42" borderId="0"/>
    <xf numFmtId="168" fontId="30" fillId="42" borderId="0"/>
    <xf numFmtId="168" fontId="30" fillId="43" borderId="0"/>
    <xf numFmtId="168" fontId="30" fillId="43" borderId="0"/>
    <xf numFmtId="168" fontId="30" fillId="48" borderId="0"/>
    <xf numFmtId="168" fontId="30" fillId="48" borderId="0"/>
    <xf numFmtId="0" fontId="33" fillId="0" borderId="17"/>
    <xf numFmtId="0" fontId="33" fillId="0" borderId="17"/>
    <xf numFmtId="0" fontId="34" fillId="27" borderId="0"/>
    <xf numFmtId="168" fontId="35" fillId="32" borderId="0"/>
    <xf numFmtId="168" fontId="35" fillId="32" borderId="0"/>
    <xf numFmtId="0" fontId="36" fillId="0" borderId="0">
      <alignment vertical="top"/>
    </xf>
    <xf numFmtId="0" fontId="36" fillId="0" borderId="0">
      <alignment vertical="top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left"/>
    </xf>
    <xf numFmtId="0" fontId="37" fillId="0" borderId="0">
      <alignment horizontal="left"/>
    </xf>
    <xf numFmtId="168" fontId="38" fillId="29" borderId="0"/>
    <xf numFmtId="168" fontId="38" fillId="29" borderId="0"/>
    <xf numFmtId="168" fontId="38" fillId="29" borderId="0"/>
    <xf numFmtId="168" fontId="38" fillId="29" borderId="0"/>
    <xf numFmtId="168" fontId="38" fillId="29" borderId="0"/>
    <xf numFmtId="168" fontId="38" fillId="29" borderId="0"/>
    <xf numFmtId="168" fontId="38" fillId="29" borderId="0"/>
    <xf numFmtId="168" fontId="38" fillId="29" borderId="0"/>
    <xf numFmtId="168" fontId="38" fillId="29" borderId="0"/>
    <xf numFmtId="169" fontId="39" fillId="0" borderId="0">
      <protection locked="0"/>
    </xf>
    <xf numFmtId="169" fontId="39" fillId="0" borderId="0">
      <protection locked="0"/>
    </xf>
    <xf numFmtId="169" fontId="40" fillId="0" borderId="0">
      <protection locked="0"/>
    </xf>
    <xf numFmtId="169" fontId="40" fillId="0" borderId="0">
      <protection locked="0"/>
    </xf>
    <xf numFmtId="168" fontId="41" fillId="0" borderId="0"/>
    <xf numFmtId="168" fontId="41" fillId="0" borderId="0"/>
    <xf numFmtId="168" fontId="42" fillId="0" borderId="0"/>
    <xf numFmtId="168" fontId="42" fillId="0" borderId="0"/>
    <xf numFmtId="168" fontId="43" fillId="36" borderId="30"/>
    <xf numFmtId="168" fontId="43" fillId="36" borderId="30"/>
    <xf numFmtId="168" fontId="43" fillId="36" borderId="30"/>
    <xf numFmtId="168" fontId="43" fillId="36" borderId="30"/>
    <xf numFmtId="168" fontId="43" fillId="36" borderId="30"/>
    <xf numFmtId="168" fontId="43" fillId="36" borderId="30"/>
    <xf numFmtId="168" fontId="43" fillId="36" borderId="30"/>
    <xf numFmtId="168" fontId="43" fillId="36" borderId="30"/>
    <xf numFmtId="168" fontId="43" fillId="36" borderId="30"/>
    <xf numFmtId="168" fontId="43" fillId="36" borderId="30"/>
    <xf numFmtId="168" fontId="43" fillId="36" borderId="30"/>
    <xf numFmtId="168" fontId="44" fillId="0" borderId="0">
      <alignment vertical="center"/>
    </xf>
    <xf numFmtId="168" fontId="44" fillId="0" borderId="0">
      <alignment vertical="center"/>
    </xf>
    <xf numFmtId="168" fontId="45" fillId="49" borderId="32"/>
    <xf numFmtId="168" fontId="45" fillId="49" borderId="32"/>
    <xf numFmtId="168" fontId="45" fillId="49" borderId="32"/>
    <xf numFmtId="168" fontId="45" fillId="49" borderId="32"/>
    <xf numFmtId="168" fontId="45" fillId="49" borderId="32"/>
    <xf numFmtId="168" fontId="45" fillId="49" borderId="32"/>
    <xf numFmtId="168" fontId="45" fillId="49" borderId="32"/>
    <xf numFmtId="168" fontId="45" fillId="49" borderId="32"/>
    <xf numFmtId="168" fontId="45" fillId="49" borderId="32"/>
    <xf numFmtId="168" fontId="46" fillId="0" borderId="33"/>
    <xf numFmtId="168" fontId="46" fillId="0" borderId="33"/>
    <xf numFmtId="168" fontId="46" fillId="0" borderId="33"/>
    <xf numFmtId="168" fontId="46" fillId="0" borderId="33"/>
    <xf numFmtId="168" fontId="46" fillId="0" borderId="33"/>
    <xf numFmtId="168" fontId="46" fillId="0" borderId="33"/>
    <xf numFmtId="168" fontId="46" fillId="0" borderId="33"/>
    <xf numFmtId="168" fontId="46" fillId="0" borderId="33"/>
    <xf numFmtId="168" fontId="46" fillId="0" borderId="33"/>
    <xf numFmtId="168" fontId="45" fillId="49" borderId="32"/>
    <xf numFmtId="168" fontId="45" fillId="49" borderId="32"/>
    <xf numFmtId="171" fontId="29" fillId="0" borderId="0"/>
    <xf numFmtId="172" fontId="29" fillId="0" borderId="0"/>
    <xf numFmtId="171" fontId="29" fillId="0" borderId="0"/>
    <xf numFmtId="171" fontId="29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1" fontId="29" fillId="0" borderId="0"/>
    <xf numFmtId="171" fontId="29" fillId="0" borderId="0"/>
    <xf numFmtId="171" fontId="29" fillId="0" borderId="0"/>
    <xf numFmtId="171" fontId="29" fillId="0" borderId="0"/>
    <xf numFmtId="171" fontId="29" fillId="0" borderId="0"/>
    <xf numFmtId="171" fontId="29" fillId="0" borderId="0"/>
    <xf numFmtId="174" fontId="29" fillId="0" borderId="0"/>
    <xf numFmtId="175" fontId="29" fillId="0" borderId="0"/>
    <xf numFmtId="175" fontId="29" fillId="0" borderId="0"/>
    <xf numFmtId="168" fontId="29" fillId="0" borderId="0"/>
    <xf numFmtId="168" fontId="29" fillId="0" borderId="0"/>
    <xf numFmtId="176" fontId="29" fillId="0" borderId="0"/>
    <xf numFmtId="176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77" fontId="29" fillId="0" borderId="0"/>
    <xf numFmtId="177" fontId="29" fillId="0" borderId="0"/>
    <xf numFmtId="178" fontId="29" fillId="0" borderId="0"/>
    <xf numFmtId="178" fontId="29" fillId="0" borderId="0"/>
    <xf numFmtId="168" fontId="30" fillId="45" borderId="0"/>
    <xf numFmtId="168" fontId="30" fillId="45" borderId="0"/>
    <xf numFmtId="168" fontId="30" fillId="45" borderId="0"/>
    <xf numFmtId="168" fontId="30" fillId="45" borderId="0"/>
    <xf numFmtId="168" fontId="30" fillId="45" borderId="0"/>
    <xf numFmtId="168" fontId="30" fillId="45" borderId="0"/>
    <xf numFmtId="168" fontId="30" fillId="45" borderId="0"/>
    <xf numFmtId="168" fontId="30" fillId="45" borderId="0"/>
    <xf numFmtId="168" fontId="30" fillId="45" borderId="0"/>
    <xf numFmtId="168" fontId="30" fillId="46" borderId="0"/>
    <xf numFmtId="168" fontId="30" fillId="46" borderId="0"/>
    <xf numFmtId="168" fontId="30" fillId="46" borderId="0"/>
    <xf numFmtId="168" fontId="30" fillId="46" borderId="0"/>
    <xf numFmtId="168" fontId="30" fillId="46" borderId="0"/>
    <xf numFmtId="168" fontId="30" fillId="46" borderId="0"/>
    <xf numFmtId="168" fontId="30" fillId="46" borderId="0"/>
    <xf numFmtId="168" fontId="30" fillId="46" borderId="0"/>
    <xf numFmtId="168" fontId="30" fillId="46" borderId="0"/>
    <xf numFmtId="168" fontId="30" fillId="47" borderId="0"/>
    <xf numFmtId="168" fontId="30" fillId="47" borderId="0"/>
    <xf numFmtId="168" fontId="30" fillId="47" borderId="0"/>
    <xf numFmtId="168" fontId="30" fillId="47" borderId="0"/>
    <xf numFmtId="168" fontId="30" fillId="47" borderId="0"/>
    <xf numFmtId="168" fontId="30" fillId="47" borderId="0"/>
    <xf numFmtId="168" fontId="30" fillId="47" borderId="0"/>
    <xf numFmtId="168" fontId="30" fillId="47" borderId="0"/>
    <xf numFmtId="168" fontId="30" fillId="47" borderId="0"/>
    <xf numFmtId="168" fontId="30" fillId="42" borderId="0"/>
    <xf numFmtId="168" fontId="30" fillId="42" borderId="0"/>
    <xf numFmtId="168" fontId="30" fillId="42" borderId="0"/>
    <xf numFmtId="168" fontId="30" fillId="42" borderId="0"/>
    <xf numFmtId="168" fontId="30" fillId="42" borderId="0"/>
    <xf numFmtId="168" fontId="30" fillId="42" borderId="0"/>
    <xf numFmtId="168" fontId="30" fillId="42" borderId="0"/>
    <xf numFmtId="168" fontId="30" fillId="42" borderId="0"/>
    <xf numFmtId="168" fontId="30" fillId="42" borderId="0"/>
    <xf numFmtId="168" fontId="30" fillId="43" borderId="0"/>
    <xf numFmtId="168" fontId="30" fillId="43" borderId="0"/>
    <xf numFmtId="168" fontId="30" fillId="43" borderId="0"/>
    <xf numFmtId="168" fontId="30" fillId="43" borderId="0"/>
    <xf numFmtId="168" fontId="30" fillId="43" borderId="0"/>
    <xf numFmtId="168" fontId="30" fillId="43" borderId="0"/>
    <xf numFmtId="168" fontId="30" fillId="43" borderId="0"/>
    <xf numFmtId="168" fontId="30" fillId="43" borderId="0"/>
    <xf numFmtId="168" fontId="30" fillId="43" borderId="0"/>
    <xf numFmtId="168" fontId="30" fillId="48" borderId="0"/>
    <xf numFmtId="168" fontId="30" fillId="48" borderId="0"/>
    <xf numFmtId="168" fontId="30" fillId="48" borderId="0"/>
    <xf numFmtId="168" fontId="30" fillId="48" borderId="0"/>
    <xf numFmtId="168" fontId="30" fillId="48" borderId="0"/>
    <xf numFmtId="168" fontId="30" fillId="48" borderId="0"/>
    <xf numFmtId="168" fontId="30" fillId="48" borderId="0"/>
    <xf numFmtId="168" fontId="30" fillId="48" borderId="0"/>
    <xf numFmtId="168" fontId="30" fillId="48" borderId="0"/>
    <xf numFmtId="168" fontId="48" fillId="35" borderId="30"/>
    <xf numFmtId="168" fontId="48" fillId="35" borderId="30"/>
    <xf numFmtId="168" fontId="48" fillId="35" borderId="30"/>
    <xf numFmtId="168" fontId="48" fillId="35" borderId="30"/>
    <xf numFmtId="168" fontId="48" fillId="35" borderId="30"/>
    <xf numFmtId="168" fontId="48" fillId="35" borderId="30"/>
    <xf numFmtId="168" fontId="48" fillId="35" borderId="30"/>
    <xf numFmtId="168" fontId="48" fillId="36" borderId="30"/>
    <xf numFmtId="168" fontId="48" fillId="36" borderId="30"/>
    <xf numFmtId="0" fontId="49" fillId="28" borderId="0"/>
    <xf numFmtId="179" fontId="47" fillId="0" borderId="0"/>
    <xf numFmtId="168" fontId="47" fillId="0" borderId="0"/>
    <xf numFmtId="168" fontId="47" fillId="0" borderId="0"/>
    <xf numFmtId="179" fontId="47" fillId="0" borderId="0"/>
    <xf numFmtId="179" fontId="47" fillId="0" borderId="0"/>
    <xf numFmtId="168" fontId="50" fillId="0" borderId="0"/>
    <xf numFmtId="168" fontId="50" fillId="0" borderId="0"/>
    <xf numFmtId="168" fontId="51" fillId="0" borderId="16">
      <alignment horizontal="center"/>
    </xf>
    <xf numFmtId="168" fontId="51" fillId="0" borderId="16">
      <alignment horizontal="center"/>
    </xf>
    <xf numFmtId="169" fontId="29" fillId="0" borderId="0"/>
    <xf numFmtId="169" fontId="29" fillId="0" borderId="0"/>
    <xf numFmtId="169" fontId="29" fillId="0" borderId="0"/>
    <xf numFmtId="169" fontId="29" fillId="0" borderId="0"/>
    <xf numFmtId="168" fontId="52" fillId="0" borderId="0">
      <alignment horizontal="left"/>
    </xf>
    <xf numFmtId="168" fontId="52" fillId="0" borderId="0">
      <alignment horizontal="left"/>
    </xf>
    <xf numFmtId="0" fontId="53" fillId="0" borderId="0"/>
    <xf numFmtId="0" fontId="54" fillId="29" borderId="0"/>
    <xf numFmtId="168" fontId="38" fillId="29" borderId="0"/>
    <xf numFmtId="168" fontId="38" fillId="29" borderId="0"/>
    <xf numFmtId="0" fontId="55" fillId="0" borderId="0">
      <alignment horizontal="center"/>
    </xf>
    <xf numFmtId="0" fontId="56" fillId="0" borderId="0"/>
    <xf numFmtId="168" fontId="55" fillId="0" borderId="0">
      <alignment horizontal="center"/>
    </xf>
    <xf numFmtId="168" fontId="57" fillId="0" borderId="34"/>
    <xf numFmtId="168" fontId="57" fillId="0" borderId="34"/>
    <xf numFmtId="0" fontId="58" fillId="0" borderId="0"/>
    <xf numFmtId="168" fontId="59" fillId="0" borderId="35"/>
    <xf numFmtId="168" fontId="59" fillId="0" borderId="35"/>
    <xf numFmtId="168" fontId="60" fillId="0" borderId="36"/>
    <xf numFmtId="168" fontId="60" fillId="0" borderId="36"/>
    <xf numFmtId="168" fontId="60" fillId="0" borderId="0"/>
    <xf numFmtId="168" fontId="60" fillId="0" borderId="0"/>
    <xf numFmtId="0" fontId="55" fillId="0" borderId="0">
      <alignment horizontal="center" textRotation="90"/>
    </xf>
    <xf numFmtId="168" fontId="55" fillId="0" borderId="0">
      <alignment horizontal="center" textRotation="90"/>
    </xf>
    <xf numFmtId="0" fontId="61" fillId="0" borderId="0"/>
    <xf numFmtId="168" fontId="35" fillId="32" borderId="0"/>
    <xf numFmtId="168" fontId="35" fillId="32" borderId="0"/>
    <xf numFmtId="168" fontId="35" fillId="32" borderId="0"/>
    <xf numFmtId="168" fontId="35" fillId="32" borderId="0"/>
    <xf numFmtId="168" fontId="35" fillId="32" borderId="0"/>
    <xf numFmtId="168" fontId="35" fillId="32" borderId="0"/>
    <xf numFmtId="168" fontId="35" fillId="32" borderId="0"/>
    <xf numFmtId="168" fontId="35" fillId="32" borderId="0"/>
    <xf numFmtId="168" fontId="35" fillId="32" borderId="0"/>
    <xf numFmtId="168" fontId="33" fillId="0" borderId="0"/>
    <xf numFmtId="168" fontId="33" fillId="0" borderId="0"/>
    <xf numFmtId="168" fontId="48" fillId="35" borderId="30"/>
    <xf numFmtId="168" fontId="48" fillId="35" borderId="30"/>
    <xf numFmtId="168" fontId="51" fillId="0" borderId="16">
      <alignment horizontal="center"/>
    </xf>
    <xf numFmtId="168" fontId="62" fillId="0" borderId="29">
      <alignment horizontal="center"/>
    </xf>
    <xf numFmtId="180" fontId="29" fillId="0" borderId="0"/>
    <xf numFmtId="180" fontId="29" fillId="0" borderId="0"/>
    <xf numFmtId="168" fontId="46" fillId="0" borderId="33"/>
    <xf numFmtId="168" fontId="46" fillId="0" borderId="33"/>
    <xf numFmtId="173" fontId="29" fillId="0" borderId="0"/>
    <xf numFmtId="181" fontId="47" fillId="0" borderId="0"/>
    <xf numFmtId="181" fontId="47" fillId="0" borderId="0"/>
    <xf numFmtId="176" fontId="29" fillId="0" borderId="0"/>
    <xf numFmtId="176" fontId="29" fillId="0" borderId="0"/>
    <xf numFmtId="168" fontId="63" fillId="50" borderId="0"/>
    <xf numFmtId="168" fontId="63" fillId="50" borderId="0"/>
    <xf numFmtId="168" fontId="63" fillId="50" borderId="0"/>
    <xf numFmtId="168" fontId="63" fillId="50" borderId="0"/>
    <xf numFmtId="168" fontId="63" fillId="50" borderId="0"/>
    <xf numFmtId="168" fontId="63" fillId="50" borderId="0"/>
    <xf numFmtId="168" fontId="63" fillId="50" borderId="0"/>
    <xf numFmtId="168" fontId="63" fillId="50" borderId="0"/>
    <xf numFmtId="168" fontId="63" fillId="50" borderId="0"/>
    <xf numFmtId="0" fontId="64" fillId="30" borderId="0"/>
    <xf numFmtId="168" fontId="63" fillId="50" borderId="0"/>
    <xf numFmtId="168" fontId="63" fillId="5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29" fillId="0" borderId="0"/>
    <xf numFmtId="168" fontId="29" fillId="0" borderId="0"/>
    <xf numFmtId="168" fontId="47" fillId="0" borderId="0"/>
    <xf numFmtId="168" fontId="47" fillId="0" borderId="0"/>
    <xf numFmtId="168" fontId="28" fillId="0" borderId="0"/>
    <xf numFmtId="168" fontId="29" fillId="0" borderId="0"/>
    <xf numFmtId="168" fontId="29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29" fillId="0" borderId="0"/>
    <xf numFmtId="168" fontId="29" fillId="0" borderId="0"/>
    <xf numFmtId="168" fontId="47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30" borderId="37"/>
    <xf numFmtId="168" fontId="47" fillId="30" borderId="37"/>
    <xf numFmtId="168" fontId="47" fillId="30" borderId="37"/>
    <xf numFmtId="168" fontId="47" fillId="30" borderId="37"/>
    <xf numFmtId="168" fontId="47" fillId="30" borderId="37"/>
    <xf numFmtId="168" fontId="47" fillId="30" borderId="37"/>
    <xf numFmtId="168" fontId="47" fillId="30" borderId="37"/>
    <xf numFmtId="168" fontId="47" fillId="30" borderId="37"/>
    <xf numFmtId="168" fontId="47" fillId="30" borderId="37"/>
    <xf numFmtId="0" fontId="65" fillId="30" borderId="30"/>
    <xf numFmtId="168" fontId="47" fillId="30" borderId="37"/>
    <xf numFmtId="168" fontId="47" fillId="30" borderId="37"/>
    <xf numFmtId="168" fontId="66" fillId="36" borderId="38"/>
    <xf numFmtId="168" fontId="66" fillId="36" borderId="38"/>
    <xf numFmtId="182" fontId="29" fillId="0" borderId="0"/>
    <xf numFmtId="183" fontId="39" fillId="0" borderId="0">
      <protection locked="0"/>
    </xf>
    <xf numFmtId="183" fontId="39" fillId="0" borderId="0">
      <protection locked="0"/>
    </xf>
    <xf numFmtId="184" fontId="39" fillId="0" borderId="0">
      <protection locked="0"/>
    </xf>
    <xf numFmtId="184" fontId="39" fillId="0" borderId="0">
      <protection locked="0"/>
    </xf>
    <xf numFmtId="185" fontId="47" fillId="0" borderId="0"/>
    <xf numFmtId="185" fontId="47" fillId="0" borderId="0"/>
    <xf numFmtId="185" fontId="29" fillId="0" borderId="0"/>
    <xf numFmtId="185" fontId="29" fillId="0" borderId="0"/>
    <xf numFmtId="185" fontId="29" fillId="0" borderId="0"/>
    <xf numFmtId="185" fontId="47" fillId="0" borderId="0"/>
    <xf numFmtId="185" fontId="47" fillId="0" borderId="0"/>
    <xf numFmtId="185" fontId="29" fillId="0" borderId="0"/>
    <xf numFmtId="185" fontId="47" fillId="0" borderId="0"/>
    <xf numFmtId="185" fontId="29" fillId="0" borderId="0"/>
    <xf numFmtId="185" fontId="29" fillId="0" borderId="0"/>
    <xf numFmtId="185" fontId="47" fillId="0" borderId="0"/>
    <xf numFmtId="185" fontId="47" fillId="0" borderId="0"/>
    <xf numFmtId="185" fontId="47" fillId="0" borderId="0"/>
    <xf numFmtId="185" fontId="47" fillId="0" borderId="0"/>
    <xf numFmtId="185" fontId="47" fillId="0" borderId="0"/>
    <xf numFmtId="185" fontId="47" fillId="0" borderId="0"/>
    <xf numFmtId="185" fontId="47" fillId="0" borderId="0"/>
    <xf numFmtId="185" fontId="47" fillId="0" borderId="0"/>
    <xf numFmtId="185" fontId="47" fillId="0" borderId="0"/>
    <xf numFmtId="185" fontId="47" fillId="0" borderId="0"/>
    <xf numFmtId="185" fontId="47" fillId="0" borderId="0"/>
    <xf numFmtId="185" fontId="47" fillId="0" borderId="0"/>
    <xf numFmtId="0" fontId="67" fillId="0" borderId="0"/>
    <xf numFmtId="0" fontId="68" fillId="0" borderId="0"/>
    <xf numFmtId="168" fontId="67" fillId="0" borderId="0"/>
    <xf numFmtId="165" fontId="67" fillId="0" borderId="0"/>
    <xf numFmtId="165" fontId="67" fillId="0" borderId="0"/>
    <xf numFmtId="168" fontId="37" fillId="0" borderId="0"/>
    <xf numFmtId="168" fontId="37" fillId="0" borderId="0"/>
    <xf numFmtId="168" fontId="66" fillId="36" borderId="38"/>
    <xf numFmtId="168" fontId="66" fillId="36" borderId="38"/>
    <xf numFmtId="168" fontId="66" fillId="36" borderId="38"/>
    <xf numFmtId="168" fontId="66" fillId="36" borderId="38"/>
    <xf numFmtId="168" fontId="66" fillId="36" borderId="38"/>
    <xf numFmtId="168" fontId="66" fillId="36" borderId="38"/>
    <xf numFmtId="168" fontId="66" fillId="36" borderId="38"/>
    <xf numFmtId="168" fontId="66" fillId="36" borderId="38"/>
    <xf numFmtId="168" fontId="66" fillId="36" borderId="38"/>
    <xf numFmtId="186" fontId="29" fillId="0" borderId="0"/>
    <xf numFmtId="186" fontId="29" fillId="0" borderId="0"/>
    <xf numFmtId="186" fontId="69" fillId="0" borderId="14"/>
    <xf numFmtId="186" fontId="70" fillId="0" borderId="14"/>
    <xf numFmtId="187" fontId="47" fillId="0" borderId="0">
      <protection locked="0"/>
    </xf>
    <xf numFmtId="187" fontId="47" fillId="0" borderId="0">
      <protection locked="0"/>
    </xf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29" fillId="0" borderId="0"/>
    <xf numFmtId="173" fontId="29" fillId="0" borderId="0"/>
    <xf numFmtId="188" fontId="47" fillId="0" borderId="0"/>
    <xf numFmtId="188" fontId="47" fillId="0" borderId="0"/>
    <xf numFmtId="0" fontId="28" fillId="0" borderId="0"/>
    <xf numFmtId="173" fontId="47" fillId="0" borderId="0"/>
    <xf numFmtId="168" fontId="47" fillId="0" borderId="0"/>
    <xf numFmtId="168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0" fontId="28" fillId="0" borderId="0"/>
    <xf numFmtId="168" fontId="71" fillId="0" borderId="0"/>
    <xf numFmtId="168" fontId="71" fillId="0" borderId="0"/>
    <xf numFmtId="168" fontId="71" fillId="0" borderId="0"/>
    <xf numFmtId="168" fontId="71" fillId="0" borderId="0"/>
    <xf numFmtId="168" fontId="71" fillId="0" borderId="0"/>
    <xf numFmtId="168" fontId="71" fillId="0" borderId="0"/>
    <xf numFmtId="168" fontId="71" fillId="0" borderId="0"/>
    <xf numFmtId="168" fontId="71" fillId="0" borderId="0"/>
    <xf numFmtId="168" fontId="71" fillId="0" borderId="0"/>
    <xf numFmtId="168" fontId="50" fillId="0" borderId="0"/>
    <xf numFmtId="168" fontId="50" fillId="0" borderId="0"/>
    <xf numFmtId="168" fontId="50" fillId="0" borderId="0"/>
    <xf numFmtId="168" fontId="50" fillId="0" borderId="0"/>
    <xf numFmtId="168" fontId="50" fillId="0" borderId="0"/>
    <xf numFmtId="168" fontId="50" fillId="0" borderId="0"/>
    <xf numFmtId="168" fontId="50" fillId="0" borderId="0"/>
    <xf numFmtId="168" fontId="50" fillId="0" borderId="0"/>
    <xf numFmtId="168" fontId="50" fillId="0" borderId="0"/>
    <xf numFmtId="189" fontId="29" fillId="0" borderId="0"/>
    <xf numFmtId="189" fontId="29" fillId="0" borderId="0"/>
    <xf numFmtId="190" fontId="29" fillId="0" borderId="0"/>
    <xf numFmtId="190" fontId="29" fillId="0" borderId="0"/>
    <xf numFmtId="168" fontId="72" fillId="0" borderId="0"/>
    <xf numFmtId="168" fontId="73" fillId="0" borderId="0"/>
    <xf numFmtId="168" fontId="74" fillId="0" borderId="10"/>
    <xf numFmtId="168" fontId="57" fillId="0" borderId="34"/>
    <xf numFmtId="168" fontId="57" fillId="0" borderId="34"/>
    <xf numFmtId="168" fontId="57" fillId="0" borderId="34"/>
    <xf numFmtId="168" fontId="57" fillId="0" borderId="34"/>
    <xf numFmtId="168" fontId="57" fillId="0" borderId="34"/>
    <xf numFmtId="168" fontId="57" fillId="0" borderId="34"/>
    <xf numFmtId="168" fontId="57" fillId="0" borderId="34"/>
    <xf numFmtId="168" fontId="57" fillId="0" borderId="34"/>
    <xf numFmtId="168" fontId="57" fillId="0" borderId="34"/>
    <xf numFmtId="168" fontId="57" fillId="0" borderId="34"/>
    <xf numFmtId="168" fontId="57" fillId="0" borderId="34"/>
    <xf numFmtId="168" fontId="75" fillId="0" borderId="0"/>
    <xf numFmtId="168" fontId="76" fillId="0" borderId="0"/>
    <xf numFmtId="168" fontId="72" fillId="0" borderId="0"/>
    <xf numFmtId="168" fontId="73" fillId="0" borderId="0"/>
    <xf numFmtId="168" fontId="74" fillId="0" borderId="10"/>
    <xf numFmtId="168" fontId="59" fillId="0" borderId="35"/>
    <xf numFmtId="168" fontId="59" fillId="0" borderId="35"/>
    <xf numFmtId="168" fontId="59" fillId="0" borderId="35"/>
    <xf numFmtId="168" fontId="59" fillId="0" borderId="35"/>
    <xf numFmtId="168" fontId="59" fillId="0" borderId="35"/>
    <xf numFmtId="168" fontId="59" fillId="0" borderId="35"/>
    <xf numFmtId="168" fontId="59" fillId="0" borderId="35"/>
    <xf numFmtId="168" fontId="59" fillId="0" borderId="35"/>
    <xf numFmtId="168" fontId="59" fillId="0" borderId="35"/>
    <xf numFmtId="168" fontId="74" fillId="0" borderId="10"/>
    <xf numFmtId="168" fontId="60" fillId="0" borderId="36"/>
    <xf numFmtId="168" fontId="60" fillId="0" borderId="36"/>
    <xf numFmtId="168" fontId="60" fillId="0" borderId="36"/>
    <xf numFmtId="168" fontId="60" fillId="0" borderId="36"/>
    <xf numFmtId="168" fontId="60" fillId="0" borderId="36"/>
    <xf numFmtId="168" fontId="60" fillId="0" borderId="36"/>
    <xf numFmtId="168" fontId="60" fillId="0" borderId="36"/>
    <xf numFmtId="168" fontId="60" fillId="0" borderId="36"/>
    <xf numFmtId="168" fontId="60" fillId="0" borderId="36"/>
    <xf numFmtId="168" fontId="74" fillId="0" borderId="10"/>
    <xf numFmtId="168" fontId="60" fillId="0" borderId="0"/>
    <xf numFmtId="168" fontId="60" fillId="0" borderId="0"/>
    <xf numFmtId="168" fontId="60" fillId="0" borderId="0"/>
    <xf numFmtId="168" fontId="60" fillId="0" borderId="0"/>
    <xf numFmtId="168" fontId="60" fillId="0" borderId="0"/>
    <xf numFmtId="168" fontId="60" fillId="0" borderId="0"/>
    <xf numFmtId="168" fontId="60" fillId="0" borderId="0"/>
    <xf numFmtId="168" fontId="60" fillId="0" borderId="0"/>
    <xf numFmtId="168" fontId="60" fillId="0" borderId="0"/>
    <xf numFmtId="168" fontId="74" fillId="0" borderId="10"/>
    <xf numFmtId="168" fontId="72" fillId="0" borderId="0"/>
    <xf numFmtId="168" fontId="72" fillId="0" borderId="0"/>
    <xf numFmtId="168" fontId="73" fillId="0" borderId="0"/>
    <xf numFmtId="168" fontId="72" fillId="0" borderId="0"/>
    <xf numFmtId="168" fontId="73" fillId="0" borderId="0"/>
    <xf numFmtId="168" fontId="73" fillId="0" borderId="0"/>
    <xf numFmtId="168" fontId="72" fillId="0" borderId="0"/>
    <xf numFmtId="168" fontId="74" fillId="0" borderId="10"/>
    <xf numFmtId="168" fontId="72" fillId="0" borderId="0"/>
    <xf numFmtId="168" fontId="72" fillId="0" borderId="0"/>
    <xf numFmtId="168" fontId="73" fillId="0" borderId="0"/>
    <xf numFmtId="168" fontId="73" fillId="0" borderId="0"/>
    <xf numFmtId="168" fontId="75" fillId="0" borderId="0"/>
    <xf numFmtId="168" fontId="74" fillId="0" borderId="10"/>
    <xf numFmtId="168" fontId="72" fillId="0" borderId="0"/>
    <xf numFmtId="168" fontId="73" fillId="0" borderId="0"/>
    <xf numFmtId="168" fontId="74" fillId="0" borderId="10"/>
    <xf numFmtId="168" fontId="72" fillId="0" borderId="0"/>
    <xf numFmtId="168" fontId="73" fillId="0" borderId="0"/>
    <xf numFmtId="168" fontId="74" fillId="0" borderId="10"/>
    <xf numFmtId="168" fontId="72" fillId="0" borderId="0"/>
    <xf numFmtId="168" fontId="73" fillId="0" borderId="0"/>
    <xf numFmtId="168" fontId="74" fillId="0" borderId="10"/>
    <xf numFmtId="169" fontId="77" fillId="0" borderId="0">
      <protection locked="0"/>
    </xf>
    <xf numFmtId="169" fontId="77" fillId="0" borderId="0">
      <protection locked="0"/>
    </xf>
    <xf numFmtId="169" fontId="77" fillId="0" borderId="0">
      <protection locked="0"/>
    </xf>
    <xf numFmtId="169" fontId="77" fillId="0" borderId="0">
      <protection locked="0"/>
    </xf>
    <xf numFmtId="168" fontId="78" fillId="0" borderId="39"/>
    <xf numFmtId="168" fontId="78" fillId="0" borderId="39"/>
    <xf numFmtId="168" fontId="78" fillId="0" borderId="39"/>
    <xf numFmtId="168" fontId="78" fillId="0" borderId="39"/>
    <xf numFmtId="168" fontId="78" fillId="0" borderId="39"/>
    <xf numFmtId="168" fontId="78" fillId="0" borderId="39"/>
    <xf numFmtId="168" fontId="78" fillId="0" borderId="39"/>
    <xf numFmtId="168" fontId="78" fillId="0" borderId="39"/>
    <xf numFmtId="168" fontId="78" fillId="0" borderId="39"/>
    <xf numFmtId="184" fontId="39" fillId="0" borderId="0">
      <protection locked="0"/>
    </xf>
    <xf numFmtId="184" fontId="39" fillId="0" borderId="0">
      <protection locked="0"/>
    </xf>
    <xf numFmtId="191" fontId="39" fillId="0" borderId="0">
      <protection locked="0"/>
    </xf>
    <xf numFmtId="191" fontId="39" fillId="0" borderId="0">
      <protection locked="0"/>
    </xf>
    <xf numFmtId="168" fontId="47" fillId="0" borderId="0"/>
    <xf numFmtId="168" fontId="47" fillId="0" borderId="0"/>
    <xf numFmtId="188" fontId="29" fillId="0" borderId="0"/>
    <xf numFmtId="173" fontId="47" fillId="0" borderId="0"/>
    <xf numFmtId="173" fontId="47" fillId="0" borderId="0"/>
    <xf numFmtId="188" fontId="29" fillId="0" borderId="0"/>
    <xf numFmtId="188" fontId="47" fillId="0" borderId="0"/>
    <xf numFmtId="188" fontId="47" fillId="0" borderId="0"/>
    <xf numFmtId="173" fontId="47" fillId="0" borderId="0"/>
    <xf numFmtId="173" fontId="47" fillId="0" borderId="0"/>
    <xf numFmtId="188" fontId="47" fillId="0" borderId="0"/>
    <xf numFmtId="188" fontId="47" fillId="0" borderId="0"/>
    <xf numFmtId="175" fontId="29" fillId="0" borderId="0"/>
    <xf numFmtId="175" fontId="29" fillId="0" borderId="0"/>
    <xf numFmtId="0" fontId="34" fillId="0" borderId="0"/>
    <xf numFmtId="168" fontId="71" fillId="0" borderId="0"/>
    <xf numFmtId="168" fontId="71" fillId="0" borderId="0"/>
    <xf numFmtId="0" fontId="80" fillId="51" borderId="0" applyNumberFormat="0" applyBorder="0" applyAlignment="0" applyProtection="0"/>
    <xf numFmtId="0" fontId="80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3" borderId="0" applyNumberFormat="0" applyBorder="0" applyAlignment="0" applyProtection="0"/>
    <xf numFmtId="0" fontId="80" fillId="53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80" fillId="54" borderId="0" applyNumberFormat="0" applyBorder="0" applyAlignment="0" applyProtection="0"/>
    <xf numFmtId="0" fontId="80" fillId="54" borderId="0" applyNumberFormat="0" applyBorder="0" applyAlignment="0" applyProtection="0"/>
    <xf numFmtId="0" fontId="80" fillId="54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80" fillId="59" borderId="0" applyNumberFormat="0" applyBorder="0" applyAlignment="0" applyProtection="0"/>
    <xf numFmtId="0" fontId="80" fillId="60" borderId="0" applyNumberFormat="0" applyBorder="0" applyAlignment="0" applyProtection="0"/>
    <xf numFmtId="0" fontId="80" fillId="54" borderId="0" applyNumberFormat="0" applyBorder="0" applyAlignment="0" applyProtection="0"/>
    <xf numFmtId="0" fontId="80" fillId="58" borderId="0" applyNumberFormat="0" applyBorder="0" applyAlignment="0" applyProtection="0"/>
    <xf numFmtId="0" fontId="80" fillId="61" borderId="0" applyNumberFormat="0" applyBorder="0" applyAlignment="0" applyProtection="0"/>
    <xf numFmtId="0" fontId="80" fillId="58" borderId="0" applyNumberFormat="0" applyBorder="0" applyAlignment="0" applyProtection="0"/>
    <xf numFmtId="0" fontId="80" fillId="58" borderId="0" applyNumberFormat="0" applyBorder="0" applyAlignment="0" applyProtection="0"/>
    <xf numFmtId="0" fontId="80" fillId="58" borderId="0" applyNumberFormat="0" applyBorder="0" applyAlignment="0" applyProtection="0"/>
    <xf numFmtId="0" fontId="80" fillId="58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54" borderId="0" applyNumberFormat="0" applyBorder="0" applyAlignment="0" applyProtection="0"/>
    <xf numFmtId="0" fontId="80" fillId="54" borderId="0" applyNumberFormat="0" applyBorder="0" applyAlignment="0" applyProtection="0"/>
    <xf numFmtId="0" fontId="80" fillId="54" borderId="0" applyNumberFormat="0" applyBorder="0" applyAlignment="0" applyProtection="0"/>
    <xf numFmtId="0" fontId="80" fillId="54" borderId="0" applyNumberFormat="0" applyBorder="0" applyAlignment="0" applyProtection="0"/>
    <xf numFmtId="0" fontId="80" fillId="58" borderId="0" applyNumberFormat="0" applyBorder="0" applyAlignment="0" applyProtection="0"/>
    <xf numFmtId="0" fontId="80" fillId="58" borderId="0" applyNumberFormat="0" applyBorder="0" applyAlignment="0" applyProtection="0"/>
    <xf numFmtId="0" fontId="80" fillId="58" borderId="0" applyNumberFormat="0" applyBorder="0" applyAlignment="0" applyProtection="0"/>
    <xf numFmtId="0" fontId="80" fillId="58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2" fillId="62" borderId="0" applyNumberFormat="0" applyBorder="0" applyAlignment="0" applyProtection="0"/>
    <xf numFmtId="0" fontId="82" fillId="59" borderId="0" applyNumberFormat="0" applyBorder="0" applyAlignment="0" applyProtection="0"/>
    <xf numFmtId="0" fontId="82" fillId="60" borderId="0" applyNumberFormat="0" applyBorder="0" applyAlignment="0" applyProtection="0"/>
    <xf numFmtId="0" fontId="82" fillId="63" borderId="0" applyNumberFormat="0" applyBorder="0" applyAlignment="0" applyProtection="0"/>
    <xf numFmtId="0" fontId="82" fillId="64" borderId="0" applyNumberFormat="0" applyBorder="0" applyAlignment="0" applyProtection="0"/>
    <xf numFmtId="0" fontId="82" fillId="65" borderId="0" applyNumberFormat="0" applyBorder="0" applyAlignment="0" applyProtection="0"/>
    <xf numFmtId="0" fontId="82" fillId="62" borderId="0" applyNumberFormat="0" applyBorder="0" applyAlignment="0" applyProtection="0"/>
    <xf numFmtId="0" fontId="82" fillId="62" borderId="0" applyNumberFormat="0" applyBorder="0" applyAlignment="0" applyProtection="0"/>
    <xf numFmtId="0" fontId="82" fillId="62" borderId="0" applyNumberFormat="0" applyBorder="0" applyAlignment="0" applyProtection="0"/>
    <xf numFmtId="0" fontId="82" fillId="62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6" borderId="0" applyNumberFormat="0" applyBorder="0" applyAlignment="0" applyProtection="0"/>
    <xf numFmtId="0" fontId="82" fillId="67" borderId="0" applyNumberFormat="0" applyBorder="0" applyAlignment="0" applyProtection="0"/>
    <xf numFmtId="0" fontId="82" fillId="68" borderId="0" applyNumberFormat="0" applyBorder="0" applyAlignment="0" applyProtection="0"/>
    <xf numFmtId="0" fontId="82" fillId="63" borderId="0" applyNumberFormat="0" applyBorder="0" applyAlignment="0" applyProtection="0"/>
    <xf numFmtId="0" fontId="82" fillId="64" borderId="0" applyNumberFormat="0" applyBorder="0" applyAlignment="0" applyProtection="0"/>
    <xf numFmtId="0" fontId="82" fillId="69" borderId="0" applyNumberFormat="0" applyBorder="0" applyAlignment="0" applyProtection="0"/>
    <xf numFmtId="192" fontId="83" fillId="0" borderId="40"/>
    <xf numFmtId="0" fontId="84" fillId="52" borderId="0" applyNumberFormat="0" applyBorder="0" applyAlignment="0" applyProtection="0"/>
    <xf numFmtId="192" fontId="85" fillId="0" borderId="0">
      <alignment vertical="top"/>
    </xf>
    <xf numFmtId="192" fontId="86" fillId="0" borderId="0">
      <alignment horizontal="right"/>
    </xf>
    <xf numFmtId="192" fontId="86" fillId="0" borderId="0">
      <alignment horizontal="left"/>
    </xf>
    <xf numFmtId="0" fontId="87" fillId="53" borderId="0" applyNumberFormat="0" applyBorder="0" applyAlignment="0" applyProtection="0"/>
    <xf numFmtId="0" fontId="87" fillId="53" borderId="0" applyNumberFormat="0" applyBorder="0" applyAlignment="0" applyProtection="0"/>
    <xf numFmtId="0" fontId="87" fillId="53" borderId="0" applyNumberFormat="0" applyBorder="0" applyAlignment="0" applyProtection="0"/>
    <xf numFmtId="0" fontId="87" fillId="53" borderId="0" applyNumberFormat="0" applyBorder="0" applyAlignment="0" applyProtection="0"/>
    <xf numFmtId="0" fontId="88" fillId="0" borderId="0"/>
    <xf numFmtId="0" fontId="89" fillId="0" borderId="0"/>
    <xf numFmtId="2" fontId="90" fillId="0" borderId="0">
      <protection locked="0"/>
    </xf>
    <xf numFmtId="2" fontId="91" fillId="0" borderId="0">
      <protection locked="0"/>
    </xf>
    <xf numFmtId="0" fontId="92" fillId="57" borderId="41" applyNumberFormat="0" applyAlignment="0" applyProtection="0"/>
    <xf numFmtId="0" fontId="93" fillId="0" borderId="0">
      <alignment vertical="center"/>
    </xf>
    <xf numFmtId="0" fontId="94" fillId="70" borderId="42" applyNumberFormat="0" applyAlignment="0" applyProtection="0"/>
    <xf numFmtId="4" fontId="81" fillId="0" borderId="0"/>
    <xf numFmtId="193" fontId="24" fillId="0" borderId="0" applyBorder="0" applyAlignment="0" applyProtection="0"/>
    <xf numFmtId="193" fontId="24" fillId="0" borderId="0" applyBorder="0" applyAlignment="0" applyProtection="0"/>
    <xf numFmtId="3" fontId="81" fillId="0" borderId="0"/>
    <xf numFmtId="194" fontId="81" fillId="0" borderId="0"/>
    <xf numFmtId="0" fontId="92" fillId="57" borderId="41" applyNumberFormat="0" applyAlignment="0" applyProtection="0"/>
    <xf numFmtId="0" fontId="92" fillId="57" borderId="41" applyNumberFormat="0" applyAlignment="0" applyProtection="0"/>
    <xf numFmtId="0" fontId="92" fillId="57" borderId="41" applyNumberFormat="0" applyAlignment="0" applyProtection="0"/>
    <xf numFmtId="0" fontId="92" fillId="57" borderId="41" applyNumberFormat="0" applyAlignment="0" applyProtection="0"/>
    <xf numFmtId="0" fontId="94" fillId="70" borderId="42" applyNumberFormat="0" applyAlignment="0" applyProtection="0"/>
    <xf numFmtId="0" fontId="94" fillId="70" borderId="42" applyNumberFormat="0" applyAlignment="0" applyProtection="0"/>
    <xf numFmtId="0" fontId="94" fillId="70" borderId="42" applyNumberFormat="0" applyAlignment="0" applyProtection="0"/>
    <xf numFmtId="0" fontId="94" fillId="70" borderId="42" applyNumberFormat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81" fillId="0" borderId="0"/>
    <xf numFmtId="0" fontId="81" fillId="0" borderId="0"/>
    <xf numFmtId="177" fontId="81" fillId="0" borderId="0"/>
    <xf numFmtId="195" fontId="81" fillId="0" borderId="0"/>
    <xf numFmtId="0" fontId="96" fillId="56" borderId="41" applyNumberFormat="0" applyAlignment="0" applyProtection="0"/>
    <xf numFmtId="0" fontId="96" fillId="56" borderId="41" applyNumberFormat="0" applyAlignment="0" applyProtection="0"/>
    <xf numFmtId="0" fontId="96" fillId="56" borderId="41" applyNumberFormat="0" applyAlignment="0" applyProtection="0"/>
    <xf numFmtId="0" fontId="96" fillId="57" borderId="41" applyNumberFormat="0" applyAlignment="0" applyProtection="0"/>
    <xf numFmtId="196" fontId="24" fillId="0" borderId="0" applyFill="0" applyBorder="0" applyAlignment="0" applyProtection="0"/>
    <xf numFmtId="0" fontId="24" fillId="0" borderId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44">
      <alignment horizontal="center"/>
    </xf>
    <xf numFmtId="2" fontId="81" fillId="0" borderId="0"/>
    <xf numFmtId="2" fontId="81" fillId="0" borderId="0"/>
    <xf numFmtId="0" fontId="99" fillId="0" borderId="0">
      <alignment horizontal="left"/>
    </xf>
    <xf numFmtId="0" fontId="87" fillId="53" borderId="0" applyNumberFormat="0" applyBorder="0" applyAlignment="0" applyProtection="0"/>
    <xf numFmtId="0" fontId="100" fillId="0" borderId="45" applyNumberFormat="0" applyFill="0" applyAlignment="0" applyProtection="0"/>
    <xf numFmtId="0" fontId="101" fillId="0" borderId="46" applyNumberFormat="0" applyFill="0" applyAlignment="0" applyProtection="0"/>
    <xf numFmtId="0" fontId="102" fillId="0" borderId="47" applyNumberFormat="0" applyFill="0" applyAlignment="0" applyProtection="0"/>
    <xf numFmtId="0" fontId="102" fillId="0" borderId="0" applyNumberFormat="0" applyFill="0" applyBorder="0" applyAlignment="0" applyProtection="0"/>
    <xf numFmtId="0" fontId="84" fillId="52" borderId="0" applyNumberFormat="0" applyBorder="0" applyAlignment="0" applyProtection="0"/>
    <xf numFmtId="0" fontId="84" fillId="52" borderId="0" applyNumberFormat="0" applyBorder="0" applyAlignment="0" applyProtection="0"/>
    <xf numFmtId="0" fontId="84" fillId="52" borderId="0" applyNumberFormat="0" applyBorder="0" applyAlignment="0" applyProtection="0"/>
    <xf numFmtId="0" fontId="84" fillId="52" borderId="0" applyNumberFormat="0" applyBorder="0" applyAlignment="0" applyProtection="0"/>
    <xf numFmtId="0" fontId="103" fillId="0" borderId="0"/>
    <xf numFmtId="0" fontId="96" fillId="56" borderId="41" applyNumberFormat="0" applyAlignment="0" applyProtection="0"/>
    <xf numFmtId="180" fontId="81" fillId="0" borderId="0"/>
    <xf numFmtId="0" fontId="95" fillId="0" borderId="43" applyNumberFormat="0" applyFill="0" applyAlignment="0" applyProtection="0"/>
    <xf numFmtId="197" fontId="24" fillId="0" borderId="0" applyFill="0" applyBorder="0" applyAlignment="0" applyProtection="0"/>
    <xf numFmtId="194" fontId="81" fillId="0" borderId="0"/>
    <xf numFmtId="0" fontId="104" fillId="71" borderId="0" applyNumberFormat="0" applyBorder="0" applyAlignment="0" applyProtection="0"/>
    <xf numFmtId="0" fontId="104" fillId="71" borderId="0" applyNumberFormat="0" applyBorder="0" applyAlignment="0" applyProtection="0"/>
    <xf numFmtId="0" fontId="104" fillId="71" borderId="0" applyNumberFormat="0" applyBorder="0" applyAlignment="0" applyProtection="0"/>
    <xf numFmtId="0" fontId="104" fillId="71" borderId="0" applyNumberFormat="0" applyBorder="0" applyAlignment="0" applyProtection="0"/>
    <xf numFmtId="0" fontId="104" fillId="7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80" fillId="0" borderId="0"/>
    <xf numFmtId="0" fontId="24" fillId="0" borderId="0"/>
    <xf numFmtId="0" fontId="10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0" fillId="0" borderId="0"/>
    <xf numFmtId="0" fontId="80" fillId="0" borderId="0"/>
    <xf numFmtId="0" fontId="24" fillId="0" borderId="0"/>
    <xf numFmtId="0" fontId="105" fillId="0" borderId="0"/>
    <xf numFmtId="0" fontId="105" fillId="0" borderId="0"/>
    <xf numFmtId="0" fontId="24" fillId="0" borderId="0"/>
    <xf numFmtId="0" fontId="24" fillId="0" borderId="0"/>
    <xf numFmtId="0" fontId="24" fillId="72" borderId="48" applyNumberFormat="0" applyAlignment="0" applyProtection="0"/>
    <xf numFmtId="0" fontId="24" fillId="72" borderId="48" applyNumberFormat="0" applyAlignment="0" applyProtection="0"/>
    <xf numFmtId="0" fontId="24" fillId="72" borderId="48" applyNumberFormat="0" applyAlignment="0" applyProtection="0"/>
    <xf numFmtId="0" fontId="24" fillId="72" borderId="48" applyNumberFormat="0" applyAlignment="0" applyProtection="0"/>
    <xf numFmtId="0" fontId="24" fillId="72" borderId="48" applyNumberFormat="0" applyAlignment="0" applyProtection="0"/>
    <xf numFmtId="0" fontId="106" fillId="57" borderId="49" applyNumberFormat="0" applyAlignment="0" applyProtection="0"/>
    <xf numFmtId="183" fontId="90" fillId="0" borderId="0">
      <protection locked="0"/>
    </xf>
    <xf numFmtId="198" fontId="90" fillId="0" borderId="0">
      <protection locked="0"/>
    </xf>
    <xf numFmtId="9" fontId="24" fillId="0" borderId="0" applyFill="0" applyBorder="0" applyAlignment="0" applyProtection="0"/>
    <xf numFmtId="9" fontId="107" fillId="0" borderId="0" applyFill="0" applyBorder="0" applyAlignment="0" applyProtection="0"/>
    <xf numFmtId="9" fontId="81" fillId="0" borderId="0"/>
    <xf numFmtId="9" fontId="24" fillId="0" borderId="0" applyFill="0" applyBorder="0" applyAlignment="0" applyProtection="0"/>
    <xf numFmtId="9" fontId="81" fillId="0" borderId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0" fontId="86" fillId="0" borderId="0"/>
    <xf numFmtId="0" fontId="106" fillId="57" borderId="49" applyNumberFormat="0" applyAlignment="0" applyProtection="0"/>
    <xf numFmtId="0" fontId="106" fillId="57" borderId="49" applyNumberFormat="0" applyAlignment="0" applyProtection="0"/>
    <xf numFmtId="0" fontId="106" fillId="57" borderId="49" applyNumberFormat="0" applyAlignment="0" applyProtection="0"/>
    <xf numFmtId="0" fontId="106" fillId="57" borderId="49" applyNumberFormat="0" applyAlignment="0" applyProtection="0"/>
    <xf numFmtId="199" fontId="81" fillId="0" borderId="0"/>
    <xf numFmtId="199" fontId="108" fillId="0" borderId="50"/>
    <xf numFmtId="187" fontId="105" fillId="0" borderId="0">
      <protection locked="0"/>
    </xf>
    <xf numFmtId="193" fontId="24" fillId="0" borderId="0" applyFill="0" applyBorder="0" applyAlignment="0" applyProtection="0"/>
    <xf numFmtId="193" fontId="24" fillId="0" borderId="0" applyFill="0" applyBorder="0" applyAlignment="0" applyProtection="0"/>
    <xf numFmtId="193" fontId="24" fillId="0" borderId="0" applyFill="0" applyBorder="0" applyAlignment="0" applyProtection="0"/>
    <xf numFmtId="193" fontId="24" fillId="0" borderId="0" applyFill="0" applyBorder="0" applyAlignment="0" applyProtection="0"/>
    <xf numFmtId="193" fontId="24" fillId="0" borderId="0" applyFill="0" applyBorder="0" applyAlignment="0" applyProtection="0"/>
    <xf numFmtId="193" fontId="24" fillId="0" borderId="0" applyFill="0" applyBorder="0" applyAlignment="0" applyProtection="0"/>
    <xf numFmtId="193" fontId="24" fillId="0" borderId="0" applyFill="0" applyBorder="0" applyAlignment="0" applyProtection="0"/>
    <xf numFmtId="193" fontId="24" fillId="0" borderId="0" applyFill="0" applyBorder="0" applyAlignment="0" applyProtection="0"/>
    <xf numFmtId="193" fontId="24" fillId="0" borderId="0" applyFill="0" applyBorder="0" applyAlignment="0" applyProtection="0"/>
    <xf numFmtId="193" fontId="24" fillId="0" borderId="0" applyFill="0" applyBorder="0" applyAlignment="0" applyProtection="0"/>
    <xf numFmtId="193" fontId="24" fillId="0" borderId="0" applyFill="0" applyBorder="0" applyAlignment="0" applyProtection="0"/>
    <xf numFmtId="193" fontId="24" fillId="0" borderId="0" applyFill="0" applyBorder="0" applyAlignment="0" applyProtection="0"/>
    <xf numFmtId="193" fontId="24" fillId="0" borderId="0" applyFill="0" applyBorder="0" applyAlignment="0" applyProtection="0"/>
    <xf numFmtId="193" fontId="24" fillId="0" borderId="0" applyFill="0" applyBorder="0" applyAlignment="0" applyProtection="0"/>
    <xf numFmtId="193" fontId="24" fillId="0" borderId="0" applyFill="0" applyBorder="0" applyAlignment="0" applyProtection="0"/>
    <xf numFmtId="193" fontId="24" fillId="0" borderId="0" applyFill="0" applyBorder="0" applyAlignment="0" applyProtection="0"/>
    <xf numFmtId="193" fontId="24" fillId="0" borderId="0" applyFill="0" applyBorder="0" applyAlignment="0" applyProtection="0"/>
    <xf numFmtId="193" fontId="24" fillId="0" borderId="0" applyFill="0" applyBorder="0" applyAlignment="0" applyProtection="0"/>
    <xf numFmtId="193" fontId="24" fillId="0" borderId="0" applyFill="0" applyBorder="0" applyAlignment="0" applyProtection="0"/>
    <xf numFmtId="193" fontId="24" fillId="0" borderId="0" applyFill="0" applyBorder="0" applyAlignment="0" applyProtection="0"/>
    <xf numFmtId="193" fontId="81" fillId="0" borderId="0"/>
    <xf numFmtId="166" fontId="24" fillId="0" borderId="0" applyFill="0" applyBorder="0" applyAlignment="0" applyProtection="0"/>
    <xf numFmtId="193" fontId="24" fillId="0" borderId="0"/>
    <xf numFmtId="0" fontId="24" fillId="0" borderId="0"/>
    <xf numFmtId="193" fontId="24" fillId="0" borderId="0"/>
    <xf numFmtId="193" fontId="105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89" fontId="81" fillId="0" borderId="0"/>
    <xf numFmtId="190" fontId="81" fillId="0" borderId="0"/>
    <xf numFmtId="0" fontId="110" fillId="0" borderId="0" applyNumberFormat="0" applyFill="0" applyBorder="0" applyAlignment="0" applyProtection="0"/>
    <xf numFmtId="0" fontId="111" fillId="0" borderId="51"/>
    <xf numFmtId="2" fontId="112" fillId="0" borderId="0">
      <protection locked="0"/>
    </xf>
    <xf numFmtId="2" fontId="112" fillId="0" borderId="0">
      <protection locked="0"/>
    </xf>
    <xf numFmtId="0" fontId="113" fillId="0" borderId="52" applyNumberFormat="0" applyFill="0" applyAlignment="0" applyProtection="0"/>
    <xf numFmtId="0" fontId="113" fillId="0" borderId="52" applyNumberFormat="0" applyFill="0" applyAlignment="0" applyProtection="0"/>
    <xf numFmtId="0" fontId="113" fillId="0" borderId="52" applyNumberFormat="0" applyFill="0" applyAlignment="0" applyProtection="0"/>
    <xf numFmtId="0" fontId="113" fillId="0" borderId="52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1" fillId="0" borderId="46" applyNumberFormat="0" applyFill="0" applyAlignment="0" applyProtection="0"/>
    <xf numFmtId="0" fontId="101" fillId="0" borderId="46" applyNumberFormat="0" applyFill="0" applyAlignment="0" applyProtection="0"/>
    <xf numFmtId="0" fontId="101" fillId="0" borderId="46" applyNumberFormat="0" applyFill="0" applyAlignment="0" applyProtection="0"/>
    <xf numFmtId="0" fontId="101" fillId="0" borderId="46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98" fontId="90" fillId="0" borderId="0">
      <protection locked="0"/>
    </xf>
    <xf numFmtId="200" fontId="90" fillId="0" borderId="0">
      <protection locked="0"/>
    </xf>
    <xf numFmtId="0" fontId="105" fillId="0" borderId="0"/>
    <xf numFmtId="166" fontId="107" fillId="0" borderId="0" applyFill="0" applyBorder="0" applyAlignment="0" applyProtection="0"/>
    <xf numFmtId="193" fontId="24" fillId="0" borderId="0" applyFill="0" applyBorder="0" applyAlignment="0" applyProtection="0"/>
    <xf numFmtId="166" fontId="24" fillId="0" borderId="0" applyFill="0" applyBorder="0" applyAlignment="0" applyProtection="0"/>
    <xf numFmtId="193" fontId="24" fillId="0" borderId="0" applyFill="0" applyBorder="0" applyAlignment="0" applyProtection="0"/>
    <xf numFmtId="3" fontId="81" fillId="0" borderId="0"/>
    <xf numFmtId="0" fontId="109" fillId="0" borderId="0" applyNumberFormat="0" applyFill="0" applyBorder="0" applyAlignment="0" applyProtection="0"/>
    <xf numFmtId="0" fontId="82" fillId="66" borderId="0" applyNumberFormat="0" applyBorder="0" applyAlignment="0" applyProtection="0"/>
    <xf numFmtId="0" fontId="82" fillId="66" borderId="0" applyNumberFormat="0" applyBorder="0" applyAlignment="0" applyProtection="0"/>
    <xf numFmtId="0" fontId="82" fillId="66" borderId="0" applyNumberFormat="0" applyBorder="0" applyAlignment="0" applyProtection="0"/>
    <xf numFmtId="0" fontId="82" fillId="66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4" fontId="81" fillId="0" borderId="0"/>
    <xf numFmtId="0" fontId="111" fillId="0" borderId="51"/>
    <xf numFmtId="4" fontId="81" fillId="0" borderId="0"/>
    <xf numFmtId="0" fontId="111" fillId="0" borderId="51"/>
    <xf numFmtId="0" fontId="25" fillId="31" borderId="0"/>
    <xf numFmtId="0" fontId="25" fillId="32" borderId="0"/>
    <xf numFmtId="0" fontId="25" fillId="29" borderId="0"/>
    <xf numFmtId="0" fontId="25" fillId="33" borderId="0"/>
    <xf numFmtId="0" fontId="25" fillId="34" borderId="0"/>
    <xf numFmtId="0" fontId="25" fillId="35" borderId="0"/>
    <xf numFmtId="0" fontId="25" fillId="31" borderId="0"/>
    <xf numFmtId="0" fontId="25" fillId="31" borderId="0"/>
    <xf numFmtId="0" fontId="25" fillId="31" borderId="0"/>
    <xf numFmtId="0" fontId="25" fillId="31" borderId="0"/>
    <xf numFmtId="0" fontId="25" fillId="32" borderId="0"/>
    <xf numFmtId="0" fontId="25" fillId="32" borderId="0"/>
    <xf numFmtId="0" fontId="25" fillId="32" borderId="0"/>
    <xf numFmtId="0" fontId="25" fillId="32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4" borderId="0"/>
    <xf numFmtId="0" fontId="25" fillId="34" borderId="0"/>
    <xf numFmtId="0" fontId="25" fillId="34" borderId="0"/>
    <xf numFmtId="0" fontId="25" fillId="34" borderId="0"/>
    <xf numFmtId="0" fontId="25" fillId="35" borderId="0"/>
    <xf numFmtId="0" fontId="25" fillId="35" borderId="0"/>
    <xf numFmtId="0" fontId="25" fillId="35" borderId="0"/>
    <xf numFmtId="0" fontId="25" fillId="36" borderId="0"/>
    <xf numFmtId="0" fontId="25" fillId="37" borderId="0"/>
    <xf numFmtId="0" fontId="25" fillId="38" borderId="0"/>
    <xf numFmtId="0" fontId="25" fillId="39" borderId="0"/>
    <xf numFmtId="0" fontId="25" fillId="33" borderId="0"/>
    <xf numFmtId="0" fontId="25" fillId="37" borderId="0"/>
    <xf numFmtId="0" fontId="25" fillId="40" borderId="0"/>
    <xf numFmtId="0" fontId="25" fillId="37" borderId="0"/>
    <xf numFmtId="0" fontId="25" fillId="37" borderId="0"/>
    <xf numFmtId="0" fontId="25" fillId="37" borderId="0"/>
    <xf numFmtId="0" fontId="25" fillId="37" borderId="0"/>
    <xf numFmtId="0" fontId="25" fillId="38" borderId="0"/>
    <xf numFmtId="0" fontId="25" fillId="38" borderId="0"/>
    <xf numFmtId="0" fontId="25" fillId="38" borderId="0"/>
    <xf numFmtId="0" fontId="25" fillId="38" borderId="0"/>
    <xf numFmtId="0" fontId="25" fillId="39" borderId="0"/>
    <xf numFmtId="0" fontId="25" fillId="39" borderId="0"/>
    <xf numFmtId="0" fontId="25" fillId="39" borderId="0"/>
    <xf numFmtId="0" fontId="25" fillId="39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7" borderId="0"/>
    <xf numFmtId="0" fontId="25" fillId="37" borderId="0"/>
    <xf numFmtId="0" fontId="25" fillId="37" borderId="0"/>
    <xf numFmtId="0" fontId="25" fillId="37" borderId="0"/>
    <xf numFmtId="0" fontId="25" fillId="40" borderId="0"/>
    <xf numFmtId="0" fontId="25" fillId="40" borderId="0"/>
    <xf numFmtId="0" fontId="25" fillId="40" borderId="0"/>
    <xf numFmtId="0" fontId="25" fillId="40" borderId="0"/>
    <xf numFmtId="0" fontId="30" fillId="41" borderId="0"/>
    <xf numFmtId="0" fontId="30" fillId="38" borderId="0"/>
    <xf numFmtId="0" fontId="30" fillId="39" borderId="0"/>
    <xf numFmtId="0" fontId="30" fillId="42" borderId="0"/>
    <xf numFmtId="0" fontId="30" fillId="43" borderId="0"/>
    <xf numFmtId="0" fontId="30" fillId="44" borderId="0"/>
    <xf numFmtId="0" fontId="30" fillId="41" borderId="0"/>
    <xf numFmtId="0" fontId="30" fillId="41" borderId="0"/>
    <xf numFmtId="0" fontId="30" fillId="41" borderId="0"/>
    <xf numFmtId="0" fontId="30" fillId="41" borderId="0"/>
    <xf numFmtId="0" fontId="30" fillId="38" borderId="0"/>
    <xf numFmtId="0" fontId="30" fillId="38" borderId="0"/>
    <xf numFmtId="0" fontId="30" fillId="38" borderId="0"/>
    <xf numFmtId="0" fontId="30" fillId="38" borderId="0"/>
    <xf numFmtId="0" fontId="30" fillId="39" borderId="0"/>
    <xf numFmtId="0" fontId="30" fillId="39" borderId="0"/>
    <xf numFmtId="0" fontId="30" fillId="39" borderId="0"/>
    <xf numFmtId="0" fontId="30" fillId="39" borderId="0"/>
    <xf numFmtId="0" fontId="30" fillId="42" borderId="0"/>
    <xf numFmtId="0" fontId="30" fillId="42" borderId="0"/>
    <xf numFmtId="0" fontId="30" fillId="42" borderId="0"/>
    <xf numFmtId="0" fontId="30" fillId="42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2" fillId="0" borderId="0"/>
    <xf numFmtId="0" fontId="2" fillId="26" borderId="0"/>
    <xf numFmtId="0" fontId="30" fillId="45" borderId="0"/>
    <xf numFmtId="0" fontId="30" fillId="46" borderId="0"/>
    <xf numFmtId="0" fontId="30" fillId="47" borderId="0"/>
    <xf numFmtId="0" fontId="30" fillId="42" borderId="0"/>
    <xf numFmtId="0" fontId="30" fillId="43" borderId="0"/>
    <xf numFmtId="0" fontId="30" fillId="48" borderId="0"/>
    <xf numFmtId="201" fontId="33" fillId="0" borderId="17"/>
    <xf numFmtId="0" fontId="35" fillId="32" borderId="0"/>
    <xf numFmtId="201" fontId="36" fillId="0" borderId="0">
      <alignment vertical="top"/>
    </xf>
    <xf numFmtId="201" fontId="37" fillId="0" borderId="0">
      <alignment horizontal="right"/>
    </xf>
    <xf numFmtId="201" fontId="37" fillId="0" borderId="0">
      <alignment horizontal="left"/>
    </xf>
    <xf numFmtId="0" fontId="38" fillId="29" borderId="0"/>
    <xf numFmtId="0" fontId="38" fillId="29" borderId="0"/>
    <xf numFmtId="0" fontId="38" fillId="29" borderId="0"/>
    <xf numFmtId="0" fontId="38" fillId="29" borderId="0"/>
    <xf numFmtId="2" fontId="39" fillId="0" borderId="0">
      <protection locked="0"/>
    </xf>
    <xf numFmtId="2" fontId="40" fillId="0" borderId="0">
      <protection locked="0"/>
    </xf>
    <xf numFmtId="0" fontId="115" fillId="0" borderId="0"/>
    <xf numFmtId="0" fontId="116" fillId="0" borderId="0"/>
    <xf numFmtId="0" fontId="43" fillId="36" borderId="30"/>
    <xf numFmtId="0" fontId="43" fillId="36" borderId="30"/>
    <xf numFmtId="0" fontId="43" fillId="36" borderId="30"/>
    <xf numFmtId="0" fontId="43" fillId="36" borderId="30"/>
    <xf numFmtId="0" fontId="43" fillId="36" borderId="30"/>
    <xf numFmtId="0" fontId="44" fillId="0" borderId="0">
      <alignment vertical="center"/>
    </xf>
    <xf numFmtId="0" fontId="45" fillId="49" borderId="3"/>
    <xf numFmtId="0" fontId="45" fillId="49" borderId="3"/>
    <xf numFmtId="0" fontId="45" fillId="49" borderId="3"/>
    <xf numFmtId="0" fontId="45" fillId="49" borderId="3"/>
    <xf numFmtId="0" fontId="46" fillId="0" borderId="16"/>
    <xf numFmtId="0" fontId="46" fillId="0" borderId="16"/>
    <xf numFmtId="0" fontId="46" fillId="0" borderId="16"/>
    <xf numFmtId="0" fontId="46" fillId="0" borderId="16"/>
    <xf numFmtId="0" fontId="45" fillId="49" borderId="3"/>
    <xf numFmtId="4" fontId="25" fillId="0" borderId="0"/>
    <xf numFmtId="203" fontId="117" fillId="0" borderId="0"/>
    <xf numFmtId="203" fontId="117" fillId="0" borderId="0"/>
    <xf numFmtId="3" fontId="25" fillId="0" borderId="0"/>
    <xf numFmtId="176" fontId="25" fillId="0" borderId="0"/>
    <xf numFmtId="0" fontId="25" fillId="0" borderId="0"/>
    <xf numFmtId="0" fontId="25" fillId="0" borderId="0"/>
    <xf numFmtId="177" fontId="25" fillId="0" borderId="0"/>
    <xf numFmtId="178" fontId="25" fillId="0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2" borderId="0"/>
    <xf numFmtId="0" fontId="30" fillId="42" borderId="0"/>
    <xf numFmtId="0" fontId="30" fillId="42" borderId="0"/>
    <xf numFmtId="0" fontId="30" fillId="42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48" fillId="35" borderId="30"/>
    <xf numFmtId="0" fontId="48" fillId="35" borderId="30"/>
    <xf numFmtId="0" fontId="48" fillId="35" borderId="30"/>
    <xf numFmtId="0" fontId="48" fillId="36" borderId="30"/>
    <xf numFmtId="179" fontId="117" fillId="0" borderId="0"/>
    <xf numFmtId="0" fontId="117" fillId="0" borderId="0"/>
    <xf numFmtId="0" fontId="50" fillId="0" borderId="0"/>
    <xf numFmtId="0" fontId="51" fillId="0" borderId="16">
      <alignment horizontal="center"/>
    </xf>
    <xf numFmtId="2" fontId="25" fillId="0" borderId="0"/>
    <xf numFmtId="2" fontId="25" fillId="0" borderId="0"/>
    <xf numFmtId="0" fontId="5" fillId="0" borderId="0">
      <alignment horizontal="left"/>
    </xf>
    <xf numFmtId="0" fontId="38" fillId="29" borderId="0"/>
    <xf numFmtId="0" fontId="118" fillId="0" borderId="0">
      <alignment horizontal="center"/>
    </xf>
    <xf numFmtId="0" fontId="57" fillId="0" borderId="53"/>
    <xf numFmtId="0" fontId="59" fillId="0" borderId="54"/>
    <xf numFmtId="0" fontId="60" fillId="0" borderId="36"/>
    <xf numFmtId="0" fontId="60" fillId="0" borderId="0"/>
    <xf numFmtId="0" fontId="118" fillId="0" borderId="0">
      <alignment horizontal="center" textRotation="90"/>
    </xf>
    <xf numFmtId="0" fontId="119" fillId="0" borderId="0"/>
    <xf numFmtId="0" fontId="35" fillId="32" borderId="0"/>
    <xf numFmtId="0" fontId="35" fillId="32" borderId="0"/>
    <xf numFmtId="0" fontId="35" fillId="32" borderId="0"/>
    <xf numFmtId="0" fontId="35" fillId="32" borderId="0"/>
    <xf numFmtId="0" fontId="33" fillId="0" borderId="0"/>
    <xf numFmtId="0" fontId="48" fillId="35" borderId="30"/>
    <xf numFmtId="180" fontId="25" fillId="0" borderId="0"/>
    <xf numFmtId="0" fontId="46" fillId="0" borderId="16"/>
    <xf numFmtId="203" fontId="117" fillId="0" borderId="0"/>
    <xf numFmtId="176" fontId="25" fillId="0" borderId="0"/>
    <xf numFmtId="0" fontId="63" fillId="50" borderId="0"/>
    <xf numFmtId="0" fontId="63" fillId="50" borderId="0"/>
    <xf numFmtId="0" fontId="63" fillId="50" borderId="0"/>
    <xf numFmtId="0" fontId="63" fillId="50" borderId="0"/>
    <xf numFmtId="0" fontId="63" fillId="5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5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5" fillId="0" borderId="0"/>
    <xf numFmtId="0" fontId="25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30" borderId="37"/>
    <xf numFmtId="0" fontId="117" fillId="30" borderId="37"/>
    <xf numFmtId="0" fontId="117" fillId="30" borderId="37"/>
    <xf numFmtId="0" fontId="117" fillId="30" borderId="37"/>
    <xf numFmtId="0" fontId="117" fillId="30" borderId="37"/>
    <xf numFmtId="0" fontId="66" fillId="36" borderId="38"/>
    <xf numFmtId="9" fontId="117" fillId="0" borderId="0"/>
    <xf numFmtId="9" fontId="117" fillId="0" borderId="0"/>
    <xf numFmtId="9" fontId="25" fillId="0" borderId="0"/>
    <xf numFmtId="9" fontId="117" fillId="0" borderId="0"/>
    <xf numFmtId="9" fontId="25" fillId="0" borderId="0"/>
    <xf numFmtId="9" fontId="117" fillId="0" borderId="0"/>
    <xf numFmtId="9" fontId="117" fillId="0" borderId="0"/>
    <xf numFmtId="9" fontId="117" fillId="0" borderId="0"/>
    <xf numFmtId="9" fontId="117" fillId="0" borderId="0"/>
    <xf numFmtId="9" fontId="117" fillId="0" borderId="0"/>
    <xf numFmtId="9" fontId="117" fillId="0" borderId="0"/>
    <xf numFmtId="0" fontId="120" fillId="0" borderId="0"/>
    <xf numFmtId="0" fontId="121" fillId="0" borderId="0"/>
    <xf numFmtId="165" fontId="120" fillId="0" borderId="0"/>
    <xf numFmtId="0" fontId="37" fillId="0" borderId="0"/>
    <xf numFmtId="0" fontId="66" fillId="36" borderId="38"/>
    <xf numFmtId="0" fontId="66" fillId="36" borderId="38"/>
    <xf numFmtId="0" fontId="66" fillId="36" borderId="38"/>
    <xf numFmtId="0" fontId="66" fillId="36" borderId="38"/>
    <xf numFmtId="186" fontId="25" fillId="0" borderId="0"/>
    <xf numFmtId="186" fontId="70" fillId="0" borderId="55"/>
    <xf numFmtId="187" fontId="117" fillId="0" borderId="0">
      <protection locked="0"/>
    </xf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25" fillId="0" borderId="0"/>
    <xf numFmtId="204" fontId="117" fillId="0" borderId="0"/>
    <xf numFmtId="203" fontId="117" fillId="0" borderId="0"/>
    <xf numFmtId="0" fontId="117" fillId="0" borderId="0"/>
    <xf numFmtId="203" fontId="117" fillId="0" borderId="0"/>
    <xf numFmtId="203" fontId="11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89" fontId="25" fillId="0" borderId="0"/>
    <xf numFmtId="190" fontId="25" fillId="0" borderId="0"/>
    <xf numFmtId="0" fontId="73" fillId="0" borderId="0"/>
    <xf numFmtId="0" fontId="74" fillId="0" borderId="10"/>
    <xf numFmtId="0" fontId="57" fillId="0" borderId="53"/>
    <xf numFmtId="0" fontId="57" fillId="0" borderId="53"/>
    <xf numFmtId="0" fontId="57" fillId="0" borderId="53"/>
    <xf numFmtId="0" fontId="57" fillId="0" borderId="53"/>
    <xf numFmtId="0" fontId="57" fillId="0" borderId="53"/>
    <xf numFmtId="0" fontId="76" fillId="0" borderId="0"/>
    <xf numFmtId="0" fontId="73" fillId="0" borderId="0"/>
    <xf numFmtId="0" fontId="59" fillId="0" borderId="54"/>
    <xf numFmtId="0" fontId="59" fillId="0" borderId="54"/>
    <xf numFmtId="0" fontId="59" fillId="0" borderId="54"/>
    <xf numFmtId="0" fontId="59" fillId="0" borderId="54"/>
    <xf numFmtId="0" fontId="60" fillId="0" borderId="36"/>
    <xf numFmtId="0" fontId="60" fillId="0" borderId="36"/>
    <xf numFmtId="0" fontId="60" fillId="0" borderId="36"/>
    <xf numFmtId="0" fontId="60" fillId="0" borderId="36"/>
    <xf numFmtId="0" fontId="60" fillId="0" borderId="0"/>
    <xf numFmtId="0" fontId="60" fillId="0" borderId="0"/>
    <xf numFmtId="0" fontId="60" fillId="0" borderId="0"/>
    <xf numFmtId="0" fontId="6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2" fontId="77" fillId="0" borderId="0">
      <protection locked="0"/>
    </xf>
    <xf numFmtId="2" fontId="77" fillId="0" borderId="0">
      <protection locked="0"/>
    </xf>
    <xf numFmtId="0" fontId="6" fillId="0" borderId="56"/>
    <xf numFmtId="0" fontId="6" fillId="0" borderId="56"/>
    <xf numFmtId="0" fontId="6" fillId="0" borderId="56"/>
    <xf numFmtId="0" fontId="6" fillId="0" borderId="56"/>
    <xf numFmtId="0" fontId="117" fillId="0" borderId="0"/>
    <xf numFmtId="204" fontId="117" fillId="0" borderId="0"/>
    <xf numFmtId="203" fontId="117" fillId="0" borderId="0"/>
    <xf numFmtId="204" fontId="117" fillId="0" borderId="0"/>
    <xf numFmtId="203" fontId="117" fillId="0" borderId="0"/>
    <xf numFmtId="204" fontId="117" fillId="0" borderId="0"/>
    <xf numFmtId="3" fontId="25" fillId="0" borderId="0"/>
    <xf numFmtId="0" fontId="71" fillId="0" borderId="0"/>
    <xf numFmtId="4" fontId="25" fillId="0" borderId="0"/>
    <xf numFmtId="0" fontId="118" fillId="0" borderId="0">
      <alignment horizontal="center"/>
    </xf>
    <xf numFmtId="0" fontId="120" fillId="0" borderId="0"/>
    <xf numFmtId="0" fontId="74" fillId="0" borderId="10"/>
  </cellStyleXfs>
  <cellXfs count="144">
    <xf numFmtId="0" fontId="0" fillId="0" borderId="0" xfId="0"/>
    <xf numFmtId="0" fontId="1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right" vertical="center" wrapText="1"/>
    </xf>
    <xf numFmtId="3" fontId="1" fillId="4" borderId="3" xfId="0" applyNumberFormat="1" applyFont="1" applyFill="1" applyBorder="1" applyAlignment="1">
      <alignment horizontal="right" vertical="center" wrapText="1"/>
    </xf>
    <xf numFmtId="3" fontId="1" fillId="5" borderId="3" xfId="0" applyNumberFormat="1" applyFont="1" applyFill="1" applyBorder="1" applyAlignment="1">
      <alignment horizontal="right" vertical="center" wrapText="1"/>
    </xf>
    <xf numFmtId="3" fontId="1" fillId="6" borderId="3" xfId="0" applyNumberFormat="1" applyFont="1" applyFill="1" applyBorder="1" applyAlignment="1">
      <alignment horizontal="right" vertical="center" wrapText="1"/>
    </xf>
    <xf numFmtId="3" fontId="1" fillId="7" borderId="3" xfId="0" applyNumberFormat="1" applyFont="1" applyFill="1" applyBorder="1" applyAlignment="1">
      <alignment horizontal="right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164" fontId="2" fillId="10" borderId="5" xfId="0" applyNumberFormat="1" applyFont="1" applyFill="1" applyBorder="1" applyAlignment="1">
      <alignment horizontal="right" vertical="center" wrapText="1"/>
    </xf>
    <xf numFmtId="164" fontId="2" fillId="11" borderId="5" xfId="0" applyNumberFormat="1" applyFont="1" applyFill="1" applyBorder="1" applyAlignment="1">
      <alignment horizontal="center" vertical="center" wrapText="1"/>
    </xf>
    <xf numFmtId="164" fontId="2" fillId="12" borderId="5" xfId="0" applyNumberFormat="1" applyFont="1" applyFill="1" applyBorder="1" applyAlignment="1">
      <alignment horizontal="center" vertical="center" wrapText="1"/>
    </xf>
    <xf numFmtId="164" fontId="2" fillId="13" borderId="5" xfId="0" applyNumberFormat="1" applyFont="1" applyFill="1" applyBorder="1" applyAlignment="1">
      <alignment horizontal="center" vertical="center" wrapText="1"/>
    </xf>
    <xf numFmtId="164" fontId="2" fillId="8" borderId="5" xfId="0" applyNumberFormat="1" applyFont="1" applyFill="1" applyBorder="1" applyAlignment="1">
      <alignment horizontal="center" vertical="center" wrapText="1"/>
    </xf>
    <xf numFmtId="164" fontId="2" fillId="9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1" fillId="0" borderId="7" xfId="0" quotePrefix="1" applyNumberFormat="1" applyFont="1" applyBorder="1" applyAlignment="1">
      <alignment horizontal="left" vertical="center" wrapText="1"/>
    </xf>
    <xf numFmtId="1" fontId="1" fillId="0" borderId="7" xfId="0" applyNumberFormat="1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4" fontId="0" fillId="4" borderId="3" xfId="0" applyNumberFormat="1" applyFill="1" applyBorder="1"/>
    <xf numFmtId="4" fontId="0" fillId="6" borderId="3" xfId="0" applyNumberFormat="1" applyFill="1" applyBorder="1"/>
    <xf numFmtId="4" fontId="0" fillId="7" borderId="3" xfId="0" applyNumberFormat="1" applyFill="1" applyBorder="1"/>
    <xf numFmtId="4" fontId="0" fillId="3" borderId="3" xfId="0" applyNumberFormat="1" applyFill="1" applyBorder="1" applyAlignment="1">
      <alignment horizontal="right"/>
    </xf>
    <xf numFmtId="4" fontId="0" fillId="15" borderId="8" xfId="0" applyNumberFormat="1" applyFill="1" applyBorder="1"/>
    <xf numFmtId="4" fontId="0" fillId="3" borderId="4" xfId="0" applyNumberFormat="1" applyFill="1" applyBorder="1" applyAlignment="1">
      <alignment horizontal="right"/>
    </xf>
    <xf numFmtId="4" fontId="0" fillId="15" borderId="2" xfId="0" applyNumberForma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2" fillId="16" borderId="3" xfId="0" applyNumberFormat="1" applyFont="1" applyFill="1" applyBorder="1" applyAlignment="1">
      <alignment vertical="center"/>
    </xf>
    <xf numFmtId="4" fontId="2" fillId="16" borderId="8" xfId="0" applyNumberFormat="1" applyFont="1" applyFill="1" applyBorder="1" applyAlignment="1">
      <alignment vertical="center"/>
    </xf>
    <xf numFmtId="4" fontId="0" fillId="7" borderId="3" xfId="0" applyNumberFormat="1" applyFill="1" applyBorder="1" applyAlignment="1">
      <alignment horizontal="right"/>
    </xf>
    <xf numFmtId="2" fontId="1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/>
    <xf numFmtId="0" fontId="3" fillId="16" borderId="10" xfId="0" applyFont="1" applyFill="1" applyBorder="1"/>
    <xf numFmtId="0" fontId="3" fillId="16" borderId="11" xfId="0" applyFont="1" applyFill="1" applyBorder="1"/>
    <xf numFmtId="0" fontId="6" fillId="16" borderId="11" xfId="0" applyFont="1" applyFill="1" applyBorder="1"/>
    <xf numFmtId="0" fontId="6" fillId="16" borderId="12" xfId="0" applyFont="1" applyFill="1" applyBorder="1"/>
    <xf numFmtId="0" fontId="6" fillId="0" borderId="0" xfId="0" applyFont="1"/>
    <xf numFmtId="0" fontId="3" fillId="16" borderId="13" xfId="0" applyFont="1" applyFill="1" applyBorder="1"/>
    <xf numFmtId="0" fontId="3" fillId="16" borderId="0" xfId="0" applyFont="1" applyFill="1"/>
    <xf numFmtId="0" fontId="6" fillId="17" borderId="0" xfId="0" applyFont="1" applyFill="1" applyProtection="1">
      <protection locked="0"/>
    </xf>
    <xf numFmtId="0" fontId="6" fillId="16" borderId="14" xfId="0" applyFont="1" applyFill="1" applyBorder="1"/>
    <xf numFmtId="0" fontId="0" fillId="16" borderId="0" xfId="0" applyFill="1"/>
    <xf numFmtId="0" fontId="0" fillId="16" borderId="14" xfId="0" applyFill="1" applyBorder="1"/>
    <xf numFmtId="0" fontId="3" fillId="16" borderId="15" xfId="0" applyFont="1" applyFill="1" applyBorder="1"/>
    <xf numFmtId="0" fontId="3" fillId="16" borderId="16" xfId="0" applyFont="1" applyFill="1" applyBorder="1"/>
    <xf numFmtId="14" fontId="3" fillId="17" borderId="16" xfId="0" applyNumberFormat="1" applyFont="1" applyFill="1" applyBorder="1" applyProtection="1">
      <protection locked="0"/>
    </xf>
    <xf numFmtId="0" fontId="0" fillId="16" borderId="16" xfId="0" applyFill="1" applyBorder="1"/>
    <xf numFmtId="0" fontId="0" fillId="16" borderId="17" xfId="0" applyFill="1" applyBorder="1"/>
    <xf numFmtId="0" fontId="3" fillId="0" borderId="0" xfId="0" applyFont="1"/>
    <xf numFmtId="0" fontId="1" fillId="0" borderId="0" xfId="0" applyFont="1"/>
    <xf numFmtId="0" fontId="1" fillId="2" borderId="3" xfId="0" applyFont="1" applyFill="1" applyBorder="1" applyAlignment="1">
      <alignment horizontal="center" vertical="center" wrapText="1"/>
    </xf>
    <xf numFmtId="3" fontId="1" fillId="0" borderId="3" xfId="0" applyNumberFormat="1" applyFont="1" applyBorder="1" applyProtection="1">
      <protection locked="0"/>
    </xf>
    <xf numFmtId="3" fontId="5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horizontal="right" vertical="center" wrapText="1"/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vertical="center" wrapText="1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justify" vertical="center" wrapText="1"/>
      <protection locked="0"/>
    </xf>
    <xf numFmtId="3" fontId="1" fillId="0" borderId="3" xfId="0" applyNumberFormat="1" applyFont="1" applyBorder="1" applyAlignment="1" applyProtection="1">
      <alignment horizontal="justify" vertical="center" wrapText="1"/>
      <protection locked="0"/>
    </xf>
    <xf numFmtId="49" fontId="1" fillId="0" borderId="3" xfId="0" applyNumberFormat="1" applyFont="1" applyBorder="1" applyAlignment="1" applyProtection="1">
      <alignment horizontal="justify" vertical="center" wrapText="1"/>
      <protection locked="0"/>
    </xf>
    <xf numFmtId="164" fontId="3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22" fillId="0" borderId="3" xfId="1" applyNumberFormat="1" applyFont="1" applyBorder="1" applyAlignment="1">
      <alignment horizontal="center" wrapText="1"/>
    </xf>
    <xf numFmtId="3" fontId="26" fillId="0" borderId="31" xfId="25" applyNumberFormat="1" applyFont="1" applyBorder="1"/>
    <xf numFmtId="3" fontId="27" fillId="0" borderId="31" xfId="25" applyNumberFormat="1" applyFont="1" applyBorder="1" applyAlignment="1">
      <alignment horizontal="right" vertical="center" wrapText="1"/>
    </xf>
    <xf numFmtId="0" fontId="27" fillId="0" borderId="31" xfId="25" applyFont="1" applyBorder="1" applyAlignment="1">
      <alignment horizontal="right" vertical="center" wrapText="1"/>
    </xf>
    <xf numFmtId="3" fontId="26" fillId="0" borderId="31" xfId="25" applyNumberFormat="1" applyFont="1" applyBorder="1" applyAlignment="1"/>
    <xf numFmtId="167" fontId="26" fillId="0" borderId="31" xfId="25" applyNumberFormat="1" applyFont="1" applyBorder="1" applyAlignment="1">
      <alignment horizontal="center" vertical="center" wrapText="1"/>
    </xf>
    <xf numFmtId="2" fontId="26" fillId="0" borderId="31" xfId="25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2" fillId="0" borderId="3" xfId="473" applyNumberFormat="1" applyFont="1" applyFill="1" applyBorder="1" applyAlignment="1" applyProtection="1">
      <alignment horizontal="center" vertical="center" wrapText="1"/>
      <protection locked="0"/>
    </xf>
    <xf numFmtId="3" fontId="79" fillId="0" borderId="3" xfId="26" applyNumberFormat="1" applyFont="1" applyBorder="1" applyProtection="1">
      <protection locked="0"/>
    </xf>
    <xf numFmtId="3" fontId="52" fillId="0" borderId="3" xfId="473" applyNumberFormat="1" applyFont="1" applyFill="1" applyBorder="1" applyAlignment="1" applyProtection="1">
      <alignment horizontal="right" vertical="center" wrapText="1"/>
      <protection locked="0"/>
    </xf>
    <xf numFmtId="168" fontId="52" fillId="0" borderId="3" xfId="473" applyFont="1" applyFill="1" applyBorder="1" applyAlignment="1" applyProtection="1">
      <alignment horizontal="right" vertical="center" wrapText="1"/>
      <protection locked="0"/>
    </xf>
    <xf numFmtId="170" fontId="79" fillId="0" borderId="3" xfId="766" applyNumberFormat="1" applyFont="1" applyFill="1" applyBorder="1" applyAlignment="1" applyProtection="1">
      <alignment horizontal="center" vertical="center" wrapText="1"/>
      <protection locked="0"/>
    </xf>
    <xf numFmtId="169" fontId="79" fillId="0" borderId="3" xfId="474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49" fontId="117" fillId="0" borderId="3" xfId="1287" applyNumberFormat="1" applyFont="1" applyFill="1" applyBorder="1" applyAlignment="1">
      <alignment vertical="center" wrapText="1"/>
    </xf>
    <xf numFmtId="0" fontId="117" fillId="0" borderId="3" xfId="1287" applyFont="1" applyFill="1" applyBorder="1" applyAlignment="1">
      <alignment vertical="center" wrapText="1"/>
    </xf>
    <xf numFmtId="0" fontId="117" fillId="0" borderId="24" xfId="1287" applyFont="1" applyFill="1" applyBorder="1" applyAlignment="1">
      <alignment vertical="center" wrapText="1"/>
    </xf>
    <xf numFmtId="202" fontId="117" fillId="0" borderId="3" xfId="1408" applyNumberFormat="1" applyFont="1" applyFill="1" applyBorder="1" applyAlignment="1">
      <alignment vertical="center" wrapText="1"/>
    </xf>
    <xf numFmtId="165" fontId="117" fillId="0" borderId="24" xfId="1287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8" borderId="3" xfId="0" applyFont="1" applyFill="1" applyBorder="1" applyAlignment="1">
      <alignment horizontal="center" vertical="center" wrapText="1"/>
    </xf>
    <xf numFmtId="0" fontId="1" fillId="18" borderId="8" xfId="0" applyFont="1" applyFill="1" applyBorder="1" applyAlignment="1">
      <alignment horizontal="center" vertical="center" wrapText="1"/>
    </xf>
    <xf numFmtId="0" fontId="0" fillId="14" borderId="22" xfId="0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" fillId="14" borderId="25" xfId="0" applyFont="1" applyFill="1" applyBorder="1" applyAlignment="1">
      <alignment horizontal="center" vertical="center"/>
    </xf>
    <xf numFmtId="0" fontId="1" fillId="14" borderId="27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horizontal="center" vertical="center" wrapText="1"/>
    </xf>
    <xf numFmtId="0" fontId="3" fillId="20" borderId="3" xfId="0" applyFont="1" applyFill="1" applyBorder="1" applyAlignment="1">
      <alignment horizontal="center" vertical="center" wrapText="1"/>
    </xf>
    <xf numFmtId="0" fontId="3" fillId="21" borderId="3" xfId="0" applyFont="1" applyFill="1" applyBorder="1" applyAlignment="1">
      <alignment horizontal="right" vertical="center" wrapText="1"/>
    </xf>
    <xf numFmtId="0" fontId="3" fillId="22" borderId="3" xfId="0" applyFont="1" applyFill="1" applyBorder="1" applyAlignment="1">
      <alignment horizontal="center" vertical="center" wrapText="1"/>
    </xf>
    <xf numFmtId="0" fontId="3" fillId="23" borderId="8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16" borderId="3" xfId="0" applyFont="1" applyFill="1" applyBorder="1" applyAlignment="1">
      <alignment horizontal="justify" vertical="center" wrapText="1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168" fontId="79" fillId="0" borderId="3" xfId="473" applyFont="1" applyFill="1" applyBorder="1" applyAlignment="1" applyProtection="1">
      <alignment horizontal="center" vertical="center" wrapText="1"/>
      <protection locked="0"/>
    </xf>
    <xf numFmtId="0" fontId="28" fillId="0" borderId="3" xfId="26" applyFill="1" applyBorder="1"/>
    <xf numFmtId="0" fontId="117" fillId="0" borderId="3" xfId="1287" applyFont="1" applyFill="1" applyBorder="1" applyAlignment="1">
      <alignment horizontal="left" vertical="center" wrapText="1"/>
    </xf>
    <xf numFmtId="0" fontId="10" fillId="0" borderId="3" xfId="1" applyFill="1" applyBorder="1"/>
    <xf numFmtId="0" fontId="22" fillId="0" borderId="26" xfId="1" applyFont="1" applyFill="1" applyBorder="1" applyAlignment="1">
      <alignment wrapText="1"/>
    </xf>
    <xf numFmtId="0" fontId="22" fillId="0" borderId="29" xfId="1" applyFont="1" applyFill="1" applyBorder="1" applyAlignment="1">
      <alignment wrapText="1"/>
    </xf>
    <xf numFmtId="0" fontId="22" fillId="0" borderId="24" xfId="1" applyFont="1" applyFill="1" applyBorder="1" applyAlignment="1">
      <alignment wrapText="1"/>
    </xf>
    <xf numFmtId="0" fontId="26" fillId="0" borderId="31" xfId="25" applyFont="1" applyBorder="1" applyAlignment="1">
      <alignment horizontal="center" vertical="center" wrapText="1"/>
    </xf>
  </cellXfs>
  <cellStyles count="1415">
    <cellStyle name="20% - Accent1" xfId="27"/>
    <cellStyle name="20% - Accent1 2" xfId="28"/>
    <cellStyle name="20% - Accent1 3" xfId="773"/>
    <cellStyle name="20% - Accent1 4" xfId="1090"/>
    <cellStyle name="20% - Accent2" xfId="29"/>
    <cellStyle name="20% - Accent2 2" xfId="30"/>
    <cellStyle name="20% - Accent2 3" xfId="774"/>
    <cellStyle name="20% - Accent2 4" xfId="1091"/>
    <cellStyle name="20% - Accent3" xfId="31"/>
    <cellStyle name="20% - Accent3 2" xfId="32"/>
    <cellStyle name="20% - Accent3 3" xfId="775"/>
    <cellStyle name="20% - Accent3 4" xfId="1092"/>
    <cellStyle name="20% - Accent4" xfId="33"/>
    <cellStyle name="20% - Accent4 2" xfId="34"/>
    <cellStyle name="20% - Accent4 3" xfId="776"/>
    <cellStyle name="20% - Accent4 4" xfId="1093"/>
    <cellStyle name="20% - Accent5" xfId="35"/>
    <cellStyle name="20% - Accent5 2" xfId="36"/>
    <cellStyle name="20% - Accent5 3" xfId="777"/>
    <cellStyle name="20% - Accent5 4" xfId="1094"/>
    <cellStyle name="20% - Accent6" xfId="37"/>
    <cellStyle name="20% - Accent6 2" xfId="38"/>
    <cellStyle name="20% - Accent6 3" xfId="778"/>
    <cellStyle name="20% - Accent6 4" xfId="1095"/>
    <cellStyle name="20% - Ênfase1 2" xfId="39"/>
    <cellStyle name="20% - Ênfase1 2 2" xfId="40"/>
    <cellStyle name="20% - Ênfase1 2 2 2" xfId="41"/>
    <cellStyle name="20% - Ênfase1 2 2 3" xfId="780"/>
    <cellStyle name="20% - Ênfase1 2 2 4" xfId="1097"/>
    <cellStyle name="20% - Ênfase1 2 3" xfId="42"/>
    <cellStyle name="20% - Ênfase1 2 4" xfId="779"/>
    <cellStyle name="20% - Ênfase1 2 5" xfId="1096"/>
    <cellStyle name="20% - Ênfase1 2_00_ANEXO V 2015 - VERSÃO INICIAL PLOA_2015" xfId="43"/>
    <cellStyle name="20% - Ênfase1 3" xfId="44"/>
    <cellStyle name="20% - Ênfase1 3 2" xfId="45"/>
    <cellStyle name="20% - Ênfase1 3 3" xfId="781"/>
    <cellStyle name="20% - Ênfase1 3 4" xfId="1098"/>
    <cellStyle name="20% - Ênfase1 4" xfId="46"/>
    <cellStyle name="20% - Ênfase1 4 2" xfId="47"/>
    <cellStyle name="20% - Ênfase1 4 3" xfId="782"/>
    <cellStyle name="20% - Ênfase1 4 4" xfId="1099"/>
    <cellStyle name="20% - Ênfase2 2" xfId="48"/>
    <cellStyle name="20% - Ênfase2 2 2" xfId="49"/>
    <cellStyle name="20% - Ênfase2 2 2 2" xfId="50"/>
    <cellStyle name="20% - Ênfase2 2 2 3" xfId="784"/>
    <cellStyle name="20% - Ênfase2 2 2 4" xfId="1101"/>
    <cellStyle name="20% - Ênfase2 2 3" xfId="51"/>
    <cellStyle name="20% - Ênfase2 2 4" xfId="783"/>
    <cellStyle name="20% - Ênfase2 2 5" xfId="1100"/>
    <cellStyle name="20% - Ênfase2 2_05_Impactos_Demais PLs_2013_Dados CNJ de jul-12" xfId="52"/>
    <cellStyle name="20% - Ênfase2 3" xfId="53"/>
    <cellStyle name="20% - Ênfase2 3 2" xfId="54"/>
    <cellStyle name="20% - Ênfase2 3 3" xfId="785"/>
    <cellStyle name="20% - Ênfase2 3 4" xfId="1102"/>
    <cellStyle name="20% - Ênfase2 4" xfId="55"/>
    <cellStyle name="20% - Ênfase2 4 2" xfId="56"/>
    <cellStyle name="20% - Ênfase2 4 3" xfId="786"/>
    <cellStyle name="20% - Ênfase2 4 4" xfId="1103"/>
    <cellStyle name="20% - Ênfase3 2" xfId="57"/>
    <cellStyle name="20% - Ênfase3 2 2" xfId="58"/>
    <cellStyle name="20% - Ênfase3 2 2 2" xfId="59"/>
    <cellStyle name="20% - Ênfase3 2 2 3" xfId="788"/>
    <cellStyle name="20% - Ênfase3 2 2 4" xfId="1105"/>
    <cellStyle name="20% - Ênfase3 2 3" xfId="60"/>
    <cellStyle name="20% - Ênfase3 2 4" xfId="787"/>
    <cellStyle name="20% - Ênfase3 2 5" xfId="1104"/>
    <cellStyle name="20% - Ênfase3 2_05_Impactos_Demais PLs_2013_Dados CNJ de jul-12" xfId="61"/>
    <cellStyle name="20% - Ênfase3 3" xfId="62"/>
    <cellStyle name="20% - Ênfase3 3 2" xfId="63"/>
    <cellStyle name="20% - Ênfase3 3 3" xfId="789"/>
    <cellStyle name="20% - Ênfase3 3 4" xfId="1106"/>
    <cellStyle name="20% - Ênfase3 4" xfId="64"/>
    <cellStyle name="20% - Ênfase3 4 2" xfId="65"/>
    <cellStyle name="20% - Ênfase3 4 3" xfId="790"/>
    <cellStyle name="20% - Ênfase3 4 4" xfId="1107"/>
    <cellStyle name="20% - Ênfase4 2" xfId="66"/>
    <cellStyle name="20% - Ênfase4 2 2" xfId="67"/>
    <cellStyle name="20% - Ênfase4 2 2 2" xfId="68"/>
    <cellStyle name="20% - Ênfase4 2 2 3" xfId="792"/>
    <cellStyle name="20% - Ênfase4 2 2 4" xfId="1109"/>
    <cellStyle name="20% - Ênfase4 2 3" xfId="69"/>
    <cellStyle name="20% - Ênfase4 2 4" xfId="791"/>
    <cellStyle name="20% - Ênfase4 2 5" xfId="1108"/>
    <cellStyle name="20% - Ênfase4 2_05_Impactos_Demais PLs_2013_Dados CNJ de jul-12" xfId="70"/>
    <cellStyle name="20% - Ênfase4 3" xfId="71"/>
    <cellStyle name="20% - Ênfase4 3 2" xfId="72"/>
    <cellStyle name="20% - Ênfase4 3 3" xfId="793"/>
    <cellStyle name="20% - Ênfase4 3 4" xfId="1110"/>
    <cellStyle name="20% - Ênfase4 4" xfId="73"/>
    <cellStyle name="20% - Ênfase4 4 2" xfId="74"/>
    <cellStyle name="20% - Ênfase4 4 3" xfId="794"/>
    <cellStyle name="20% - Ênfase4 4 4" xfId="1111"/>
    <cellStyle name="20% - Ênfase5 2" xfId="75"/>
    <cellStyle name="20% - Ênfase5 2 2" xfId="76"/>
    <cellStyle name="20% - Ênfase5 2 2 2" xfId="77"/>
    <cellStyle name="20% - Ênfase5 2 2 3" xfId="796"/>
    <cellStyle name="20% - Ênfase5 2 2 4" xfId="1113"/>
    <cellStyle name="20% - Ênfase5 2 3" xfId="78"/>
    <cellStyle name="20% - Ênfase5 2 4" xfId="795"/>
    <cellStyle name="20% - Ênfase5 2 5" xfId="1112"/>
    <cellStyle name="20% - Ênfase5 2_00_ANEXO V 2015 - VERSÃO INICIAL PLOA_2015" xfId="79"/>
    <cellStyle name="20% - Ênfase5 3" xfId="80"/>
    <cellStyle name="20% - Ênfase5 3 2" xfId="81"/>
    <cellStyle name="20% - Ênfase5 3 3" xfId="797"/>
    <cellStyle name="20% - Ênfase5 3 4" xfId="1114"/>
    <cellStyle name="20% - Ênfase5 4" xfId="82"/>
    <cellStyle name="20% - Ênfase5 4 2" xfId="83"/>
    <cellStyle name="20% - Ênfase5 4 3" xfId="798"/>
    <cellStyle name="20% - Ênfase5 4 4" xfId="1115"/>
    <cellStyle name="20% - Ênfase6 2" xfId="84"/>
    <cellStyle name="20% - Ênfase6 2 2" xfId="85"/>
    <cellStyle name="20% - Ênfase6 2 2 2" xfId="86"/>
    <cellStyle name="20% - Ênfase6 2 2 3" xfId="800"/>
    <cellStyle name="20% - Ênfase6 2 2 4" xfId="1117"/>
    <cellStyle name="20% - Ênfase6 2 3" xfId="87"/>
    <cellStyle name="20% - Ênfase6 2 4" xfId="799"/>
    <cellStyle name="20% - Ênfase6 2 5" xfId="1116"/>
    <cellStyle name="20% - Ênfase6 2_00_ANEXO V 2015 - VERSÃO INICIAL PLOA_2015" xfId="88"/>
    <cellStyle name="20% - Ênfase6 3" xfId="89"/>
    <cellStyle name="20% - Ênfase6 3 2" xfId="90"/>
    <cellStyle name="20% - Ênfase6 3 3" xfId="801"/>
    <cellStyle name="20% - Ênfase6 3 4" xfId="1118"/>
    <cellStyle name="20% - Ênfase6 4" xfId="91"/>
    <cellStyle name="20% - Ênfase6 4 2" xfId="92"/>
    <cellStyle name="20% - Ênfase6 4 3" xfId="802"/>
    <cellStyle name="20% - Ênfase6 4 4" xfId="1119"/>
    <cellStyle name="40% - Accent1" xfId="93"/>
    <cellStyle name="40% - Accent1 2" xfId="94"/>
    <cellStyle name="40% - Accent1 3" xfId="803"/>
    <cellStyle name="40% - Accent1 4" xfId="1120"/>
    <cellStyle name="40% - Accent2" xfId="95"/>
    <cellStyle name="40% - Accent2 2" xfId="96"/>
    <cellStyle name="40% - Accent2 3" xfId="804"/>
    <cellStyle name="40% - Accent2 4" xfId="1121"/>
    <cellStyle name="40% - Accent3" xfId="97"/>
    <cellStyle name="40% - Accent3 2" xfId="98"/>
    <cellStyle name="40% - Accent3 3" xfId="805"/>
    <cellStyle name="40% - Accent3 4" xfId="1122"/>
    <cellStyle name="40% - Accent4" xfId="99"/>
    <cellStyle name="40% - Accent4 2" xfId="100"/>
    <cellStyle name="40% - Accent4 3" xfId="806"/>
    <cellStyle name="40% - Accent4 4" xfId="1123"/>
    <cellStyle name="40% - Accent5" xfId="101"/>
    <cellStyle name="40% - Accent5 2" xfId="102"/>
    <cellStyle name="40% - Accent5 3" xfId="807"/>
    <cellStyle name="40% - Accent5 4" xfId="1124"/>
    <cellStyle name="40% - Accent6" xfId="103"/>
    <cellStyle name="40% - Accent6 2" xfId="104"/>
    <cellStyle name="40% - Accent6 3" xfId="808"/>
    <cellStyle name="40% - Accent6 4" xfId="1125"/>
    <cellStyle name="40% - Ênfase1 2" xfId="105"/>
    <cellStyle name="40% - Ênfase1 2 2" xfId="106"/>
    <cellStyle name="40% - Ênfase1 2 2 2" xfId="107"/>
    <cellStyle name="40% - Ênfase1 2 2 3" xfId="810"/>
    <cellStyle name="40% - Ênfase1 2 2 4" xfId="1127"/>
    <cellStyle name="40% - Ênfase1 2 3" xfId="108"/>
    <cellStyle name="40% - Ênfase1 2 4" xfId="809"/>
    <cellStyle name="40% - Ênfase1 2 5" xfId="1126"/>
    <cellStyle name="40% - Ênfase1 2_05_Impactos_Demais PLs_2013_Dados CNJ de jul-12" xfId="109"/>
    <cellStyle name="40% - Ênfase1 3" xfId="110"/>
    <cellStyle name="40% - Ênfase1 3 2" xfId="111"/>
    <cellStyle name="40% - Ênfase1 3 3" xfId="811"/>
    <cellStyle name="40% - Ênfase1 3 4" xfId="1128"/>
    <cellStyle name="40% - Ênfase1 4" xfId="112"/>
    <cellStyle name="40% - Ênfase1 4 2" xfId="113"/>
    <cellStyle name="40% - Ênfase1 4 3" xfId="812"/>
    <cellStyle name="40% - Ênfase1 4 4" xfId="1129"/>
    <cellStyle name="40% - Ênfase2 2" xfId="114"/>
    <cellStyle name="40% - Ênfase2 2 2" xfId="115"/>
    <cellStyle name="40% - Ênfase2 2 2 2" xfId="116"/>
    <cellStyle name="40% - Ênfase2 2 2 3" xfId="814"/>
    <cellStyle name="40% - Ênfase2 2 2 4" xfId="1131"/>
    <cellStyle name="40% - Ênfase2 2 3" xfId="117"/>
    <cellStyle name="40% - Ênfase2 2 4" xfId="813"/>
    <cellStyle name="40% - Ênfase2 2 5" xfId="1130"/>
    <cellStyle name="40% - Ênfase2 2_05_Impactos_Demais PLs_2013_Dados CNJ de jul-12" xfId="118"/>
    <cellStyle name="40% - Ênfase2 3" xfId="119"/>
    <cellStyle name="40% - Ênfase2 3 2" xfId="120"/>
    <cellStyle name="40% - Ênfase2 3 3" xfId="815"/>
    <cellStyle name="40% - Ênfase2 3 4" xfId="1132"/>
    <cellStyle name="40% - Ênfase2 4" xfId="121"/>
    <cellStyle name="40% - Ênfase2 4 2" xfId="122"/>
    <cellStyle name="40% - Ênfase2 4 3" xfId="816"/>
    <cellStyle name="40% - Ênfase2 4 4" xfId="1133"/>
    <cellStyle name="40% - Ênfase3 2" xfId="123"/>
    <cellStyle name="40% - Ênfase3 2 2" xfId="124"/>
    <cellStyle name="40% - Ênfase3 2 2 2" xfId="125"/>
    <cellStyle name="40% - Ênfase3 2 2 3" xfId="818"/>
    <cellStyle name="40% - Ênfase3 2 2 4" xfId="1135"/>
    <cellStyle name="40% - Ênfase3 2 3" xfId="126"/>
    <cellStyle name="40% - Ênfase3 2 4" xfId="817"/>
    <cellStyle name="40% - Ênfase3 2 5" xfId="1134"/>
    <cellStyle name="40% - Ênfase3 2_05_Impactos_Demais PLs_2013_Dados CNJ de jul-12" xfId="127"/>
    <cellStyle name="40% - Ênfase3 3" xfId="128"/>
    <cellStyle name="40% - Ênfase3 3 2" xfId="129"/>
    <cellStyle name="40% - Ênfase3 3 3" xfId="819"/>
    <cellStyle name="40% - Ênfase3 3 4" xfId="1136"/>
    <cellStyle name="40% - Ênfase3 4" xfId="130"/>
    <cellStyle name="40% - Ênfase3 4 2" xfId="131"/>
    <cellStyle name="40% - Ênfase3 4 3" xfId="820"/>
    <cellStyle name="40% - Ênfase3 4 4" xfId="1137"/>
    <cellStyle name="40% - Ênfase4 2" xfId="132"/>
    <cellStyle name="40% - Ênfase4 2 2" xfId="133"/>
    <cellStyle name="40% - Ênfase4 2 2 2" xfId="134"/>
    <cellStyle name="40% - Ênfase4 2 2 3" xfId="822"/>
    <cellStyle name="40% - Ênfase4 2 2 4" xfId="1139"/>
    <cellStyle name="40% - Ênfase4 2 3" xfId="135"/>
    <cellStyle name="40% - Ênfase4 2 4" xfId="821"/>
    <cellStyle name="40% - Ênfase4 2 5" xfId="1138"/>
    <cellStyle name="40% - Ênfase4 2_05_Impactos_Demais PLs_2013_Dados CNJ de jul-12" xfId="136"/>
    <cellStyle name="40% - Ênfase4 3" xfId="137"/>
    <cellStyle name="40% - Ênfase4 3 2" xfId="138"/>
    <cellStyle name="40% - Ênfase4 3 3" xfId="823"/>
    <cellStyle name="40% - Ênfase4 3 4" xfId="1140"/>
    <cellStyle name="40% - Ênfase4 4" xfId="139"/>
    <cellStyle name="40% - Ênfase4 4 2" xfId="140"/>
    <cellStyle name="40% - Ênfase4 4 3" xfId="824"/>
    <cellStyle name="40% - Ênfase4 4 4" xfId="1141"/>
    <cellStyle name="40% - Ênfase5 2" xfId="141"/>
    <cellStyle name="40% - Ênfase5 2 2" xfId="142"/>
    <cellStyle name="40% - Ênfase5 2 2 2" xfId="143"/>
    <cellStyle name="40% - Ênfase5 2 2 3" xfId="826"/>
    <cellStyle name="40% - Ênfase5 2 2 4" xfId="1143"/>
    <cellStyle name="40% - Ênfase5 2 3" xfId="144"/>
    <cellStyle name="40% - Ênfase5 2 4" xfId="825"/>
    <cellStyle name="40% - Ênfase5 2 5" xfId="1142"/>
    <cellStyle name="40% - Ênfase5 2_05_Impactos_Demais PLs_2013_Dados CNJ de jul-12" xfId="145"/>
    <cellStyle name="40% - Ênfase5 3" xfId="146"/>
    <cellStyle name="40% - Ênfase5 3 2" xfId="147"/>
    <cellStyle name="40% - Ênfase5 3 3" xfId="827"/>
    <cellStyle name="40% - Ênfase5 3 4" xfId="1144"/>
    <cellStyle name="40% - Ênfase5 4" xfId="148"/>
    <cellStyle name="40% - Ênfase5 4 2" xfId="149"/>
    <cellStyle name="40% - Ênfase5 4 3" xfId="828"/>
    <cellStyle name="40% - Ênfase5 4 4" xfId="1145"/>
    <cellStyle name="40% - Ênfase6 2" xfId="150"/>
    <cellStyle name="40% - Ênfase6 2 2" xfId="151"/>
    <cellStyle name="40% - Ênfase6 2 2 2" xfId="152"/>
    <cellStyle name="40% - Ênfase6 2 2 3" xfId="830"/>
    <cellStyle name="40% - Ênfase6 2 2 4" xfId="1147"/>
    <cellStyle name="40% - Ênfase6 2 3" xfId="153"/>
    <cellStyle name="40% - Ênfase6 2 4" xfId="829"/>
    <cellStyle name="40% - Ênfase6 2 5" xfId="1146"/>
    <cellStyle name="40% - Ênfase6 2_05_Impactos_Demais PLs_2013_Dados CNJ de jul-12" xfId="154"/>
    <cellStyle name="40% - Ênfase6 3" xfId="155"/>
    <cellStyle name="40% - Ênfase6 3 2" xfId="156"/>
    <cellStyle name="40% - Ênfase6 3 3" xfId="831"/>
    <cellStyle name="40% - Ênfase6 3 4" xfId="1148"/>
    <cellStyle name="40% - Ênfase6 4" xfId="157"/>
    <cellStyle name="40% - Ênfase6 4 2" xfId="158"/>
    <cellStyle name="40% - Ênfase6 4 3" xfId="832"/>
    <cellStyle name="40% - Ênfase6 4 4" xfId="1149"/>
    <cellStyle name="60% - Accent1" xfId="159"/>
    <cellStyle name="60% - Accent1 2" xfId="160"/>
    <cellStyle name="60% - Accent1 3" xfId="833"/>
    <cellStyle name="60% - Accent1 4" xfId="1150"/>
    <cellStyle name="60% - Accent2" xfId="161"/>
    <cellStyle name="60% - Accent2 2" xfId="162"/>
    <cellStyle name="60% - Accent2 3" xfId="834"/>
    <cellStyle name="60% - Accent2 4" xfId="1151"/>
    <cellStyle name="60% - Accent3" xfId="163"/>
    <cellStyle name="60% - Accent3 2" xfId="164"/>
    <cellStyle name="60% - Accent3 3" xfId="835"/>
    <cellStyle name="60% - Accent3 4" xfId="1152"/>
    <cellStyle name="60% - Accent4" xfId="165"/>
    <cellStyle name="60% - Accent4 2" xfId="166"/>
    <cellStyle name="60% - Accent4 3" xfId="836"/>
    <cellStyle name="60% - Accent4 4" xfId="1153"/>
    <cellStyle name="60% - Accent5" xfId="167"/>
    <cellStyle name="60% - Accent5 2" xfId="168"/>
    <cellStyle name="60% - Accent5 3" xfId="837"/>
    <cellStyle name="60% - Accent5 4" xfId="1154"/>
    <cellStyle name="60% - Accent6" xfId="169"/>
    <cellStyle name="60% - Accent6 2" xfId="170"/>
    <cellStyle name="60% - Accent6 3" xfId="838"/>
    <cellStyle name="60% - Accent6 4" xfId="1155"/>
    <cellStyle name="60% - Ênfase1 2" xfId="171"/>
    <cellStyle name="60% - Ênfase1 2 2" xfId="172"/>
    <cellStyle name="60% - Ênfase1 2 2 2" xfId="173"/>
    <cellStyle name="60% - Ênfase1 2 2 3" xfId="840"/>
    <cellStyle name="60% - Ênfase1 2 2 4" xfId="1157"/>
    <cellStyle name="60% - Ênfase1 2 3" xfId="174"/>
    <cellStyle name="60% - Ênfase1 2 4" xfId="839"/>
    <cellStyle name="60% - Ênfase1 2 5" xfId="1156"/>
    <cellStyle name="60% - Ênfase1 2_05_Impactos_Demais PLs_2013_Dados CNJ de jul-12" xfId="175"/>
    <cellStyle name="60% - Ênfase1 3" xfId="176"/>
    <cellStyle name="60% - Ênfase1 3 2" xfId="177"/>
    <cellStyle name="60% - Ênfase1 3 3" xfId="841"/>
    <cellStyle name="60% - Ênfase1 3 4" xfId="1158"/>
    <cellStyle name="60% - Ênfase1 4" xfId="178"/>
    <cellStyle name="60% - Ênfase1 4 2" xfId="179"/>
    <cellStyle name="60% - Ênfase1 4 3" xfId="842"/>
    <cellStyle name="60% - Ênfase1 4 4" xfId="1159"/>
    <cellStyle name="60% - Ênfase2 2" xfId="180"/>
    <cellStyle name="60% - Ênfase2 2 2" xfId="181"/>
    <cellStyle name="60% - Ênfase2 2 2 2" xfId="182"/>
    <cellStyle name="60% - Ênfase2 2 2 3" xfId="844"/>
    <cellStyle name="60% - Ênfase2 2 2 4" xfId="1161"/>
    <cellStyle name="60% - Ênfase2 2 3" xfId="183"/>
    <cellStyle name="60% - Ênfase2 2 4" xfId="843"/>
    <cellStyle name="60% - Ênfase2 2 5" xfId="1160"/>
    <cellStyle name="60% - Ênfase2 2_05_Impactos_Demais PLs_2013_Dados CNJ de jul-12" xfId="184"/>
    <cellStyle name="60% - Ênfase2 3" xfId="185"/>
    <cellStyle name="60% - Ênfase2 3 2" xfId="186"/>
    <cellStyle name="60% - Ênfase2 3 3" xfId="845"/>
    <cellStyle name="60% - Ênfase2 3 4" xfId="1162"/>
    <cellStyle name="60% - Ênfase2 4" xfId="187"/>
    <cellStyle name="60% - Ênfase2 4 2" xfId="188"/>
    <cellStyle name="60% - Ênfase2 4 3" xfId="846"/>
    <cellStyle name="60% - Ênfase2 4 4" xfId="1163"/>
    <cellStyle name="60% - Ênfase3 2" xfId="189"/>
    <cellStyle name="60% - Ênfase3 2 2" xfId="190"/>
    <cellStyle name="60% - Ênfase3 2 2 2" xfId="191"/>
    <cellStyle name="60% - Ênfase3 2 2 3" xfId="848"/>
    <cellStyle name="60% - Ênfase3 2 2 4" xfId="1165"/>
    <cellStyle name="60% - Ênfase3 2 3" xfId="192"/>
    <cellStyle name="60% - Ênfase3 2 4" xfId="847"/>
    <cellStyle name="60% - Ênfase3 2 5" xfId="1164"/>
    <cellStyle name="60% - Ênfase3 2_05_Impactos_Demais PLs_2013_Dados CNJ de jul-12" xfId="193"/>
    <cellStyle name="60% - Ênfase3 3" xfId="194"/>
    <cellStyle name="60% - Ênfase3 3 2" xfId="195"/>
    <cellStyle name="60% - Ênfase3 3 3" xfId="849"/>
    <cellStyle name="60% - Ênfase3 3 4" xfId="1166"/>
    <cellStyle name="60% - Ênfase3 4" xfId="196"/>
    <cellStyle name="60% - Ênfase3 4 2" xfId="197"/>
    <cellStyle name="60% - Ênfase3 4 3" xfId="850"/>
    <cellStyle name="60% - Ênfase3 4 4" xfId="1167"/>
    <cellStyle name="60% - Ênfase4 2" xfId="198"/>
    <cellStyle name="60% - Ênfase4 2 2" xfId="199"/>
    <cellStyle name="60% - Ênfase4 2 2 2" xfId="200"/>
    <cellStyle name="60% - Ênfase4 2 2 3" xfId="852"/>
    <cellStyle name="60% - Ênfase4 2 2 4" xfId="1169"/>
    <cellStyle name="60% - Ênfase4 2 3" xfId="201"/>
    <cellStyle name="60% - Ênfase4 2 4" xfId="851"/>
    <cellStyle name="60% - Ênfase4 2 5" xfId="1168"/>
    <cellStyle name="60% - Ênfase4 2_05_Impactos_Demais PLs_2013_Dados CNJ de jul-12" xfId="202"/>
    <cellStyle name="60% - Ênfase4 3" xfId="203"/>
    <cellStyle name="60% - Ênfase4 3 2" xfId="204"/>
    <cellStyle name="60% - Ênfase4 3 3" xfId="853"/>
    <cellStyle name="60% - Ênfase4 3 4" xfId="1170"/>
    <cellStyle name="60% - Ênfase4 4" xfId="205"/>
    <cellStyle name="60% - Ênfase4 4 2" xfId="206"/>
    <cellStyle name="60% - Ênfase4 4 3" xfId="854"/>
    <cellStyle name="60% - Ênfase4 4 4" xfId="1171"/>
    <cellStyle name="60% - Ênfase5 2" xfId="207"/>
    <cellStyle name="60% - Ênfase5 2 2" xfId="208"/>
    <cellStyle name="60% - Ênfase5 2 2 2" xfId="209"/>
    <cellStyle name="60% - Ênfase5 2 2 3" xfId="856"/>
    <cellStyle name="60% - Ênfase5 2 2 4" xfId="1173"/>
    <cellStyle name="60% - Ênfase5 2 3" xfId="210"/>
    <cellStyle name="60% - Ênfase5 2 4" xfId="855"/>
    <cellStyle name="60% - Ênfase5 2 5" xfId="1172"/>
    <cellStyle name="60% - Ênfase5 2_05_Impactos_Demais PLs_2013_Dados CNJ de jul-12" xfId="211"/>
    <cellStyle name="60% - Ênfase5 3" xfId="212"/>
    <cellStyle name="60% - Ênfase5 3 2" xfId="213"/>
    <cellStyle name="60% - Ênfase5 3 3" xfId="857"/>
    <cellStyle name="60% - Ênfase5 3 4" xfId="1174"/>
    <cellStyle name="60% - Ênfase5 4" xfId="214"/>
    <cellStyle name="60% - Ênfase5 4 2" xfId="215"/>
    <cellStyle name="60% - Ênfase5 4 3" xfId="858"/>
    <cellStyle name="60% - Ênfase5 4 4" xfId="1175"/>
    <cellStyle name="60% - Ênfase6 2" xfId="216"/>
    <cellStyle name="60% - Ênfase6 2 2" xfId="217"/>
    <cellStyle name="60% - Ênfase6 2 2 2" xfId="218"/>
    <cellStyle name="60% - Ênfase6 2 2 3" xfId="860"/>
    <cellStyle name="60% - Ênfase6 2 2 4" xfId="1177"/>
    <cellStyle name="60% - Ênfase6 2 3" xfId="219"/>
    <cellStyle name="60% - Ênfase6 2 4" xfId="859"/>
    <cellStyle name="60% - Ênfase6 2 5" xfId="1176"/>
    <cellStyle name="60% - Ênfase6 2_05_Impactos_Demais PLs_2013_Dados CNJ de jul-12" xfId="220"/>
    <cellStyle name="60% - Ênfase6 3" xfId="221"/>
    <cellStyle name="60% - Ênfase6 3 2" xfId="222"/>
    <cellStyle name="60% - Ênfase6 3 3" xfId="861"/>
    <cellStyle name="60% - Ênfase6 3 4" xfId="1178"/>
    <cellStyle name="60% - Ênfase6 4" xfId="223"/>
    <cellStyle name="60% - Ênfase6 4 2" xfId="224"/>
    <cellStyle name="60% - Ênfase6 4 3" xfId="862"/>
    <cellStyle name="60% - Ênfase6 4 4" xfId="1179"/>
    <cellStyle name="Accent" xfId="2"/>
    <cellStyle name="Accent 1" xfId="3"/>
    <cellStyle name="Accent 1 2" xfId="226"/>
    <cellStyle name="Accent 2" xfId="4"/>
    <cellStyle name="Accent 2 2" xfId="227"/>
    <cellStyle name="Accent 3" xfId="5"/>
    <cellStyle name="Accent 3 2" xfId="228"/>
    <cellStyle name="Accent 3 3" xfId="1181"/>
    <cellStyle name="Accent 4" xfId="225"/>
    <cellStyle name="Accent 5" xfId="1180"/>
    <cellStyle name="Accent1" xfId="229"/>
    <cellStyle name="Accent1 2" xfId="230"/>
    <cellStyle name="Accent1 3" xfId="863"/>
    <cellStyle name="Accent1 4" xfId="1182"/>
    <cellStyle name="Accent2" xfId="231"/>
    <cellStyle name="Accent2 2" xfId="232"/>
    <cellStyle name="Accent2 3" xfId="864"/>
    <cellStyle name="Accent2 4" xfId="1183"/>
    <cellStyle name="Accent3" xfId="233"/>
    <cellStyle name="Accent3 2" xfId="234"/>
    <cellStyle name="Accent3 3" xfId="865"/>
    <cellStyle name="Accent3 4" xfId="1184"/>
    <cellStyle name="Accent4" xfId="235"/>
    <cellStyle name="Accent4 2" xfId="236"/>
    <cellStyle name="Accent4 3" xfId="866"/>
    <cellStyle name="Accent4 4" xfId="1185"/>
    <cellStyle name="Accent5" xfId="237"/>
    <cellStyle name="Accent5 2" xfId="238"/>
    <cellStyle name="Accent5 3" xfId="867"/>
    <cellStyle name="Accent5 4" xfId="1186"/>
    <cellStyle name="Accent6" xfId="239"/>
    <cellStyle name="Accent6 2" xfId="240"/>
    <cellStyle name="Accent6 3" xfId="868"/>
    <cellStyle name="Accent6 4" xfId="1187"/>
    <cellStyle name="b0let" xfId="241"/>
    <cellStyle name="b0let 2" xfId="242"/>
    <cellStyle name="b0let 3" xfId="869"/>
    <cellStyle name="b0let 4" xfId="1188"/>
    <cellStyle name="Bad" xfId="6"/>
    <cellStyle name="Bad 1" xfId="244"/>
    <cellStyle name="Bad 1 2" xfId="245"/>
    <cellStyle name="Bad 1 3" xfId="870"/>
    <cellStyle name="Bad 2" xfId="243"/>
    <cellStyle name="Bad 3" xfId="1189"/>
    <cellStyle name="Bol-Data" xfId="246"/>
    <cellStyle name="Bol-Data 2" xfId="247"/>
    <cellStyle name="Bol-Data 3" xfId="871"/>
    <cellStyle name="Bol-Data 4" xfId="1190"/>
    <cellStyle name="bolet" xfId="248"/>
    <cellStyle name="bolet 2" xfId="249"/>
    <cellStyle name="bolet 3" xfId="872"/>
    <cellStyle name="bolet 4" xfId="1191"/>
    <cellStyle name="Boletim" xfId="250"/>
    <cellStyle name="Boletim 2" xfId="251"/>
    <cellStyle name="Boletim 3" xfId="873"/>
    <cellStyle name="Boletim 4" xfId="1192"/>
    <cellStyle name="Bom 2" xfId="252"/>
    <cellStyle name="Bom 2 2" xfId="253"/>
    <cellStyle name="Bom 2 2 2" xfId="254"/>
    <cellStyle name="Bom 2 2 3" xfId="875"/>
    <cellStyle name="Bom 2 2 4" xfId="1194"/>
    <cellStyle name="Bom 2 3" xfId="255"/>
    <cellStyle name="Bom 2 4" xfId="874"/>
    <cellStyle name="Bom 2 5" xfId="1193"/>
    <cellStyle name="Bom 2_05_Impactos_Demais PLs_2013_Dados CNJ de jul-12" xfId="256"/>
    <cellStyle name="Bom 3" xfId="257"/>
    <cellStyle name="Bom 3 2" xfId="258"/>
    <cellStyle name="Bom 3 3" xfId="876"/>
    <cellStyle name="Bom 3 4" xfId="1195"/>
    <cellStyle name="Bom 4" xfId="259"/>
    <cellStyle name="Bom 4 2" xfId="260"/>
    <cellStyle name="Bom 4 3" xfId="877"/>
    <cellStyle name="Bom 4 4" xfId="1196"/>
    <cellStyle name="Cabe‡alho 1" xfId="261"/>
    <cellStyle name="Cabe‡alho 1 2" xfId="262"/>
    <cellStyle name="Cabe‡alho 1 3" xfId="880"/>
    <cellStyle name="Cabe‡alho 1 4" xfId="1197"/>
    <cellStyle name="Cabe‡alho 2" xfId="263"/>
    <cellStyle name="Cabe‡alho 2 2" xfId="264"/>
    <cellStyle name="Cabe‡alho 2 3" xfId="881"/>
    <cellStyle name="Cabe‡alho 2 4" xfId="1198"/>
    <cellStyle name="Cabeçalho 1" xfId="265"/>
    <cellStyle name="Cabeçalho 1 2" xfId="266"/>
    <cellStyle name="Cabeçalho 1 3" xfId="878"/>
    <cellStyle name="Cabeçalho 1 4" xfId="1199"/>
    <cellStyle name="Cabeçalho 2" xfId="267"/>
    <cellStyle name="Cabeçalho 2 2" xfId="268"/>
    <cellStyle name="Cabeçalho 2 3" xfId="879"/>
    <cellStyle name="Cabeçalho 2 4" xfId="1200"/>
    <cellStyle name="Calculation" xfId="269"/>
    <cellStyle name="Calculation 2" xfId="270"/>
    <cellStyle name="Calculation 3" xfId="882"/>
    <cellStyle name="Calculation 4" xfId="1201"/>
    <cellStyle name="Cálculo 2" xfId="271"/>
    <cellStyle name="Cálculo 2 2" xfId="272"/>
    <cellStyle name="Cálculo 2 2 2" xfId="273"/>
    <cellStyle name="Cálculo 2 2 3" xfId="891"/>
    <cellStyle name="Cálculo 2 2 4" xfId="1203"/>
    <cellStyle name="Cálculo 2 3" xfId="274"/>
    <cellStyle name="Cálculo 2 4" xfId="890"/>
    <cellStyle name="Cálculo 2 5" xfId="1202"/>
    <cellStyle name="Cálculo 2_05_Impactos_Demais PLs_2013_Dados CNJ de jul-12" xfId="275"/>
    <cellStyle name="Cálculo 3" xfId="276"/>
    <cellStyle name="Cálculo 3 2" xfId="277"/>
    <cellStyle name="Cálculo 3 3" xfId="892"/>
    <cellStyle name="Cálculo 3 4" xfId="1204"/>
    <cellStyle name="Cálculo 4" xfId="278"/>
    <cellStyle name="Cálculo 4 2" xfId="279"/>
    <cellStyle name="Cálculo 4 3" xfId="893"/>
    <cellStyle name="Cálculo 4 4" xfId="1205"/>
    <cellStyle name="Capítulo" xfId="280"/>
    <cellStyle name="Capítulo 2" xfId="281"/>
    <cellStyle name="Capítulo 3" xfId="883"/>
    <cellStyle name="Capítulo 4" xfId="1206"/>
    <cellStyle name="Célula de Verificação 2" xfId="282"/>
    <cellStyle name="Célula de Verificação 2 2" xfId="283"/>
    <cellStyle name="Célula de Verificação 2 2 2" xfId="284"/>
    <cellStyle name="Célula de Verificação 2 2 3" xfId="895"/>
    <cellStyle name="Célula de Verificação 2 2 4" xfId="1208"/>
    <cellStyle name="Célula de Verificação 2 3" xfId="285"/>
    <cellStyle name="Célula de Verificação 2 4" xfId="894"/>
    <cellStyle name="Célula de Verificação 2 5" xfId="1207"/>
    <cellStyle name="Célula de Verificação 2_05_Impactos_Demais PLs_2013_Dados CNJ de jul-12" xfId="286"/>
    <cellStyle name="Célula de Verificação 3" xfId="287"/>
    <cellStyle name="Célula de Verificação 3 2" xfId="288"/>
    <cellStyle name="Célula de Verificação 3 3" xfId="896"/>
    <cellStyle name="Célula de Verificação 3 4" xfId="1209"/>
    <cellStyle name="Célula de Verificação 4" xfId="289"/>
    <cellStyle name="Célula de Verificação 4 2" xfId="290"/>
    <cellStyle name="Célula de Verificação 4 3" xfId="897"/>
    <cellStyle name="Célula de Verificação 4 4" xfId="1210"/>
    <cellStyle name="Célula Vinculada 2" xfId="291"/>
    <cellStyle name="Célula Vinculada 2 2" xfId="292"/>
    <cellStyle name="Célula Vinculada 2 2 2" xfId="293"/>
    <cellStyle name="Célula Vinculada 2 2 3" xfId="899"/>
    <cellStyle name="Célula Vinculada 2 2 4" xfId="1212"/>
    <cellStyle name="Célula Vinculada 2 3" xfId="294"/>
    <cellStyle name="Célula Vinculada 2 4" xfId="898"/>
    <cellStyle name="Célula Vinculada 2 5" xfId="1211"/>
    <cellStyle name="Célula Vinculada 2_05_Impactos_Demais PLs_2013_Dados CNJ de jul-12" xfId="295"/>
    <cellStyle name="Célula Vinculada 3" xfId="296"/>
    <cellStyle name="Célula Vinculada 3 2" xfId="297"/>
    <cellStyle name="Célula Vinculada 3 3" xfId="900"/>
    <cellStyle name="Célula Vinculada 3 4" xfId="1213"/>
    <cellStyle name="Célula Vinculada 4" xfId="298"/>
    <cellStyle name="Célula Vinculada 4 2" xfId="299"/>
    <cellStyle name="Célula Vinculada 4 3" xfId="901"/>
    <cellStyle name="Célula Vinculada 4 4" xfId="1214"/>
    <cellStyle name="Check Cell" xfId="300"/>
    <cellStyle name="Check Cell 2" xfId="301"/>
    <cellStyle name="Check Cell 3" xfId="884"/>
    <cellStyle name="Check Cell 4" xfId="1215"/>
    <cellStyle name="Comma" xfId="302"/>
    <cellStyle name="Comma [0]_Auxiliar" xfId="303"/>
    <cellStyle name="Comma 10" xfId="304"/>
    <cellStyle name="Comma 11" xfId="305"/>
    <cellStyle name="Comma 12" xfId="885"/>
    <cellStyle name="Comma 13" xfId="1086"/>
    <cellStyle name="Comma 14" xfId="1088"/>
    <cellStyle name="Comma 15" xfId="1216"/>
    <cellStyle name="Comma 16" xfId="1411"/>
    <cellStyle name="Comma 2" xfId="306"/>
    <cellStyle name="Comma 2 2" xfId="307"/>
    <cellStyle name="Comma 2 3" xfId="886"/>
    <cellStyle name="Comma 2 4" xfId="1217"/>
    <cellStyle name="Comma 3" xfId="308"/>
    <cellStyle name="Comma 3 2" xfId="309"/>
    <cellStyle name="Comma 3 3" xfId="887"/>
    <cellStyle name="Comma 3 4" xfId="1218"/>
    <cellStyle name="Comma 4" xfId="310"/>
    <cellStyle name="Comma 5" xfId="311"/>
    <cellStyle name="Comma 6" xfId="312"/>
    <cellStyle name="Comma 7" xfId="313"/>
    <cellStyle name="Comma 8" xfId="314"/>
    <cellStyle name="Comma 9" xfId="315"/>
    <cellStyle name="Comma_Agenda" xfId="316"/>
    <cellStyle name="Comma0" xfId="317"/>
    <cellStyle name="Comma0 2" xfId="318"/>
    <cellStyle name="Comma0 3" xfId="888"/>
    <cellStyle name="Comma0 4" xfId="1219"/>
    <cellStyle name="Currency [0]_Auxiliar" xfId="319"/>
    <cellStyle name="Currency_Auxiliar" xfId="320"/>
    <cellStyle name="Currency0" xfId="321"/>
    <cellStyle name="Currency0 2" xfId="322"/>
    <cellStyle name="Currency0 3" xfId="889"/>
    <cellStyle name="Currency0 4" xfId="1220"/>
    <cellStyle name="Data" xfId="323"/>
    <cellStyle name="Data 2" xfId="324"/>
    <cellStyle name="Data 3" xfId="902"/>
    <cellStyle name="Data 4" xfId="1221"/>
    <cellStyle name="Date" xfId="325"/>
    <cellStyle name="Date 2" xfId="326"/>
    <cellStyle name="Date 3" xfId="903"/>
    <cellStyle name="Date 4" xfId="1222"/>
    <cellStyle name="Decimal 0, derecha" xfId="327"/>
    <cellStyle name="Decimal 0, derecha 2" xfId="328"/>
    <cellStyle name="Decimal 0, derecha 3" xfId="904"/>
    <cellStyle name="Decimal 0, derecha 4" xfId="1223"/>
    <cellStyle name="Decimal 2, derecha" xfId="329"/>
    <cellStyle name="Decimal 2, derecha 2" xfId="330"/>
    <cellStyle name="Decimal 2, derecha 3" xfId="905"/>
    <cellStyle name="Decimal 2, derecha 4" xfId="1224"/>
    <cellStyle name="Ênfase1 2" xfId="331"/>
    <cellStyle name="Ênfase1 2 2" xfId="332"/>
    <cellStyle name="Ênfase1 2 2 2" xfId="333"/>
    <cellStyle name="Ênfase1 2 2 3" xfId="1063"/>
    <cellStyle name="Ênfase1 2 2 4" xfId="1226"/>
    <cellStyle name="Ênfase1 2 3" xfId="334"/>
    <cellStyle name="Ênfase1 2 4" xfId="1062"/>
    <cellStyle name="Ênfase1 2 5" xfId="1225"/>
    <cellStyle name="Ênfase1 2_05_Impactos_Demais PLs_2013_Dados CNJ de jul-12" xfId="335"/>
    <cellStyle name="Ênfase1 3" xfId="336"/>
    <cellStyle name="Ênfase1 3 2" xfId="337"/>
    <cellStyle name="Ênfase1 3 3" xfId="1064"/>
    <cellStyle name="Ênfase1 3 4" xfId="1227"/>
    <cellStyle name="Ênfase1 4" xfId="338"/>
    <cellStyle name="Ênfase1 4 2" xfId="339"/>
    <cellStyle name="Ênfase1 4 3" xfId="1065"/>
    <cellStyle name="Ênfase1 4 4" xfId="1228"/>
    <cellStyle name="Ênfase2 2" xfId="340"/>
    <cellStyle name="Ênfase2 2 2" xfId="341"/>
    <cellStyle name="Ênfase2 2 2 2" xfId="342"/>
    <cellStyle name="Ênfase2 2 2 3" xfId="1067"/>
    <cellStyle name="Ênfase2 2 2 4" xfId="1230"/>
    <cellStyle name="Ênfase2 2 3" xfId="343"/>
    <cellStyle name="Ênfase2 2 4" xfId="1066"/>
    <cellStyle name="Ênfase2 2 5" xfId="1229"/>
    <cellStyle name="Ênfase2 2_05_Impactos_Demais PLs_2013_Dados CNJ de jul-12" xfId="344"/>
    <cellStyle name="Ênfase2 3" xfId="345"/>
    <cellStyle name="Ênfase2 3 2" xfId="346"/>
    <cellStyle name="Ênfase2 3 3" xfId="1068"/>
    <cellStyle name="Ênfase2 3 4" xfId="1231"/>
    <cellStyle name="Ênfase2 4" xfId="347"/>
    <cellStyle name="Ênfase2 4 2" xfId="348"/>
    <cellStyle name="Ênfase2 4 3" xfId="1069"/>
    <cellStyle name="Ênfase2 4 4" xfId="1232"/>
    <cellStyle name="Ênfase3 2" xfId="349"/>
    <cellStyle name="Ênfase3 2 2" xfId="350"/>
    <cellStyle name="Ênfase3 2 2 2" xfId="351"/>
    <cellStyle name="Ênfase3 2 2 3" xfId="1071"/>
    <cellStyle name="Ênfase3 2 2 4" xfId="1234"/>
    <cellStyle name="Ênfase3 2 3" xfId="352"/>
    <cellStyle name="Ênfase3 2 4" xfId="1070"/>
    <cellStyle name="Ênfase3 2 5" xfId="1233"/>
    <cellStyle name="Ênfase3 2_05_Impactos_Demais PLs_2013_Dados CNJ de jul-12" xfId="353"/>
    <cellStyle name="Ênfase3 3" xfId="354"/>
    <cellStyle name="Ênfase3 3 2" xfId="355"/>
    <cellStyle name="Ênfase3 3 3" xfId="1072"/>
    <cellStyle name="Ênfase3 3 4" xfId="1235"/>
    <cellStyle name="Ênfase3 4" xfId="356"/>
    <cellStyle name="Ênfase3 4 2" xfId="357"/>
    <cellStyle name="Ênfase3 4 3" xfId="1073"/>
    <cellStyle name="Ênfase3 4 4" xfId="1236"/>
    <cellStyle name="Ênfase4 2" xfId="358"/>
    <cellStyle name="Ênfase4 2 2" xfId="359"/>
    <cellStyle name="Ênfase4 2 2 2" xfId="360"/>
    <cellStyle name="Ênfase4 2 2 3" xfId="1075"/>
    <cellStyle name="Ênfase4 2 2 4" xfId="1238"/>
    <cellStyle name="Ênfase4 2 3" xfId="361"/>
    <cellStyle name="Ênfase4 2 4" xfId="1074"/>
    <cellStyle name="Ênfase4 2 5" xfId="1237"/>
    <cellStyle name="Ênfase4 2_05_Impactos_Demais PLs_2013_Dados CNJ de jul-12" xfId="362"/>
    <cellStyle name="Ênfase4 3" xfId="363"/>
    <cellStyle name="Ênfase4 3 2" xfId="364"/>
    <cellStyle name="Ênfase4 3 3" xfId="1076"/>
    <cellStyle name="Ênfase4 3 4" xfId="1239"/>
    <cellStyle name="Ênfase4 4" xfId="365"/>
    <cellStyle name="Ênfase4 4 2" xfId="366"/>
    <cellStyle name="Ênfase4 4 3" xfId="1077"/>
    <cellStyle name="Ênfase4 4 4" xfId="1240"/>
    <cellStyle name="Ênfase5 2" xfId="367"/>
    <cellStyle name="Ênfase5 2 2" xfId="368"/>
    <cellStyle name="Ênfase5 2 2 2" xfId="369"/>
    <cellStyle name="Ênfase5 2 2 3" xfId="1079"/>
    <cellStyle name="Ênfase5 2 2 4" xfId="1242"/>
    <cellStyle name="Ênfase5 2 3" xfId="370"/>
    <cellStyle name="Ênfase5 2 4" xfId="1078"/>
    <cellStyle name="Ênfase5 2 5" xfId="1241"/>
    <cellStyle name="Ênfase5 2_05_Impactos_Demais PLs_2013_Dados CNJ de jul-12" xfId="371"/>
    <cellStyle name="Ênfase5 3" xfId="372"/>
    <cellStyle name="Ênfase5 3 2" xfId="373"/>
    <cellStyle name="Ênfase5 3 3" xfId="1080"/>
    <cellStyle name="Ênfase5 3 4" xfId="1243"/>
    <cellStyle name="Ênfase5 4" xfId="374"/>
    <cellStyle name="Ênfase5 4 2" xfId="375"/>
    <cellStyle name="Ênfase5 4 3" xfId="1081"/>
    <cellStyle name="Ênfase5 4 4" xfId="1244"/>
    <cellStyle name="Ênfase6 2" xfId="376"/>
    <cellStyle name="Ênfase6 2 2" xfId="377"/>
    <cellStyle name="Ênfase6 2 2 2" xfId="378"/>
    <cellStyle name="Ênfase6 2 2 3" xfId="1083"/>
    <cellStyle name="Ênfase6 2 2 4" xfId="1246"/>
    <cellStyle name="Ênfase6 2 3" xfId="379"/>
    <cellStyle name="Ênfase6 2 4" xfId="1082"/>
    <cellStyle name="Ênfase6 2 5" xfId="1245"/>
    <cellStyle name="Ênfase6 2_05_Impactos_Demais PLs_2013_Dados CNJ de jul-12" xfId="380"/>
    <cellStyle name="Ênfase6 3" xfId="381"/>
    <cellStyle name="Ênfase6 3 2" xfId="382"/>
    <cellStyle name="Ênfase6 3 3" xfId="1084"/>
    <cellStyle name="Ênfase6 3 4" xfId="1247"/>
    <cellStyle name="Ênfase6 4" xfId="383"/>
    <cellStyle name="Ênfase6 4 2" xfId="384"/>
    <cellStyle name="Ênfase6 4 3" xfId="1085"/>
    <cellStyle name="Ênfase6 4 4" xfId="1248"/>
    <cellStyle name="Entrada 2" xfId="385"/>
    <cellStyle name="Entrada 2 2" xfId="386"/>
    <cellStyle name="Entrada 2 2 2" xfId="387"/>
    <cellStyle name="Entrada 2 2 3" xfId="907"/>
    <cellStyle name="Entrada 2 2 4" xfId="1250"/>
    <cellStyle name="Entrada 2 3" xfId="388"/>
    <cellStyle name="Entrada 2 4" xfId="906"/>
    <cellStyle name="Entrada 2 5" xfId="1249"/>
    <cellStyle name="Entrada 2_00_ANEXO V 2015 - VERSÃO INICIAL PLOA_2015" xfId="389"/>
    <cellStyle name="Entrada 3" xfId="390"/>
    <cellStyle name="Entrada 3 2" xfId="391"/>
    <cellStyle name="Entrada 3 3" xfId="908"/>
    <cellStyle name="Entrada 3 4" xfId="1251"/>
    <cellStyle name="Entrada 4" xfId="392"/>
    <cellStyle name="Entrada 4 2" xfId="393"/>
    <cellStyle name="Entrada 4 3" xfId="909"/>
    <cellStyle name="Entrada 4 4" xfId="1252"/>
    <cellStyle name="Error" xfId="7"/>
    <cellStyle name="Error 2" xfId="394"/>
    <cellStyle name="Euro" xfId="395"/>
    <cellStyle name="Euro 2" xfId="396"/>
    <cellStyle name="Euro 2 2" xfId="397"/>
    <cellStyle name="Euro 2 3" xfId="911"/>
    <cellStyle name="Euro 2 4" xfId="1254"/>
    <cellStyle name="Euro 3" xfId="398"/>
    <cellStyle name="Euro 4" xfId="910"/>
    <cellStyle name="Euro 5" xfId="1253"/>
    <cellStyle name="Euro_00_ANEXO V 2015 - VERSÃO INICIAL PLOA_2015" xfId="399"/>
    <cellStyle name="Excel Built-in Explanatory Text" xfId="8"/>
    <cellStyle name="Explanatory Text" xfId="400"/>
    <cellStyle name="Explanatory Text 2" xfId="401"/>
    <cellStyle name="Explanatory Text 3" xfId="912"/>
    <cellStyle name="Explanatory Text 4" xfId="1255"/>
    <cellStyle name="Fim" xfId="402"/>
    <cellStyle name="Fim 2" xfId="403"/>
    <cellStyle name="Fim 3" xfId="913"/>
    <cellStyle name="Fim 4" xfId="1256"/>
    <cellStyle name="Fixed" xfId="404"/>
    <cellStyle name="Fixed 2" xfId="405"/>
    <cellStyle name="Fixed 3" xfId="914"/>
    <cellStyle name="Fixed 4" xfId="1257"/>
    <cellStyle name="Fixo" xfId="406"/>
    <cellStyle name="Fixo 2" xfId="407"/>
    <cellStyle name="Fixo 3" xfId="915"/>
    <cellStyle name="Fixo 4" xfId="1258"/>
    <cellStyle name="Fonte" xfId="408"/>
    <cellStyle name="Fonte 2" xfId="409"/>
    <cellStyle name="Fonte 3" xfId="916"/>
    <cellStyle name="Fonte 4" xfId="1259"/>
    <cellStyle name="Footnote" xfId="9"/>
    <cellStyle name="Footnote 2" xfId="410"/>
    <cellStyle name="Good" xfId="10"/>
    <cellStyle name="Good 1" xfId="917"/>
    <cellStyle name="Good 2" xfId="412"/>
    <cellStyle name="Good 2 2" xfId="413"/>
    <cellStyle name="Good 3" xfId="411"/>
    <cellStyle name="Good 4" xfId="1260"/>
    <cellStyle name="Heading" xfId="414"/>
    <cellStyle name="Heading (user)" xfId="11"/>
    <cellStyle name="Heading (user) 2" xfId="415"/>
    <cellStyle name="Heading 1" xfId="12"/>
    <cellStyle name="Heading 1 1" xfId="918"/>
    <cellStyle name="Heading 1 2" xfId="416"/>
    <cellStyle name="Heading 1 3" xfId="417"/>
    <cellStyle name="Heading 1 3 2" xfId="418"/>
    <cellStyle name="Heading 1 4" xfId="1262"/>
    <cellStyle name="Heading 2" xfId="13"/>
    <cellStyle name="Heading 2 1" xfId="919"/>
    <cellStyle name="Heading 2 2" xfId="419"/>
    <cellStyle name="Heading 2 3" xfId="1263"/>
    <cellStyle name="Heading 2 4" xfId="420"/>
    <cellStyle name="Heading 2 4 2" xfId="421"/>
    <cellStyle name="Heading 3" xfId="422"/>
    <cellStyle name="Heading 3 2" xfId="423"/>
    <cellStyle name="Heading 3 3" xfId="920"/>
    <cellStyle name="Heading 3 4" xfId="1264"/>
    <cellStyle name="Heading 4" xfId="424"/>
    <cellStyle name="Heading 4 2" xfId="425"/>
    <cellStyle name="Heading 4 3" xfId="921"/>
    <cellStyle name="Heading 4 4" xfId="1265"/>
    <cellStyle name="Heading 5" xfId="1261"/>
    <cellStyle name="Heading 6" xfId="1412"/>
    <cellStyle name="Heading1" xfId="426"/>
    <cellStyle name="Heading1 1" xfId="427"/>
    <cellStyle name="Heading1 2" xfId="1266"/>
    <cellStyle name="Hyperlink" xfId="428"/>
    <cellStyle name="Hyperlink 2" xfId="1267"/>
    <cellStyle name="Incorreto 2" xfId="429"/>
    <cellStyle name="Incorreto 2 2" xfId="430"/>
    <cellStyle name="Incorreto 2 2 2" xfId="431"/>
    <cellStyle name="Incorreto 2 2 3" xfId="923"/>
    <cellStyle name="Incorreto 2 2 4" xfId="1269"/>
    <cellStyle name="Incorreto 2 3" xfId="432"/>
    <cellStyle name="Incorreto 2 4" xfId="922"/>
    <cellStyle name="Incorreto 2 5" xfId="1268"/>
    <cellStyle name="Incorreto 2_05_Impactos_Demais PLs_2013_Dados CNJ de jul-12" xfId="433"/>
    <cellStyle name="Incorreto 3" xfId="434"/>
    <cellStyle name="Incorreto 3 2" xfId="435"/>
    <cellStyle name="Incorreto 3 3" xfId="924"/>
    <cellStyle name="Incorreto 3 4" xfId="1270"/>
    <cellStyle name="Incorreto 4" xfId="436"/>
    <cellStyle name="Incorreto 4 2" xfId="437"/>
    <cellStyle name="Incorreto 4 3" xfId="925"/>
    <cellStyle name="Incorreto 4 4" xfId="1271"/>
    <cellStyle name="Indefinido" xfId="438"/>
    <cellStyle name="Indefinido 2" xfId="439"/>
    <cellStyle name="Indefinido 3" xfId="926"/>
    <cellStyle name="Indefinido 4" xfId="1272"/>
    <cellStyle name="Input" xfId="440"/>
    <cellStyle name="Input 2" xfId="441"/>
    <cellStyle name="Input 3" xfId="927"/>
    <cellStyle name="Input 4" xfId="1273"/>
    <cellStyle name="Jr_Normal" xfId="442"/>
    <cellStyle name="Leg_It_1" xfId="443"/>
    <cellStyle name="Linea horizontal" xfId="444"/>
    <cellStyle name="Linea horizontal 2" xfId="445"/>
    <cellStyle name="Linea horizontal 3" xfId="928"/>
    <cellStyle name="Linea horizontal 4" xfId="1274"/>
    <cellStyle name="Linked Cell" xfId="446"/>
    <cellStyle name="Linked Cell 2" xfId="447"/>
    <cellStyle name="Linked Cell 3" xfId="929"/>
    <cellStyle name="Linked Cell 4" xfId="1275"/>
    <cellStyle name="Millares_deuhist99" xfId="448"/>
    <cellStyle name="Moeda 2" xfId="449"/>
    <cellStyle name="Moeda 2 2" xfId="450"/>
    <cellStyle name="Moeda 2 3" xfId="930"/>
    <cellStyle name="Moeda 2 4" xfId="1276"/>
    <cellStyle name="Moeda0" xfId="451"/>
    <cellStyle name="Moeda0 2" xfId="452"/>
    <cellStyle name="Moeda0 3" xfId="931"/>
    <cellStyle name="Moeda0 4" xfId="1277"/>
    <cellStyle name="Neutra 2" xfId="453"/>
    <cellStyle name="Neutra 2 2" xfId="454"/>
    <cellStyle name="Neutra 2 2 2" xfId="455"/>
    <cellStyle name="Neutra 2 2 3" xfId="933"/>
    <cellStyle name="Neutra 2 2 4" xfId="1279"/>
    <cellStyle name="Neutra 2 3" xfId="456"/>
    <cellStyle name="Neutra 2 4" xfId="932"/>
    <cellStyle name="Neutra 2 5" xfId="1278"/>
    <cellStyle name="Neutra 2_05_Impactos_Demais PLs_2013_Dados CNJ de jul-12" xfId="457"/>
    <cellStyle name="Neutra 3" xfId="458"/>
    <cellStyle name="Neutra 3 2" xfId="459"/>
    <cellStyle name="Neutra 3 3" xfId="934"/>
    <cellStyle name="Neutra 3 4" xfId="1280"/>
    <cellStyle name="Neutra 4" xfId="460"/>
    <cellStyle name="Neutra 4 2" xfId="461"/>
    <cellStyle name="Neutra 4 3" xfId="935"/>
    <cellStyle name="Neutra 4 4" xfId="1281"/>
    <cellStyle name="Neutral" xfId="14"/>
    <cellStyle name="Neutral 1" xfId="936"/>
    <cellStyle name="Neutral 2" xfId="462"/>
    <cellStyle name="Neutral 3" xfId="1282"/>
    <cellStyle name="Neutral 5" xfId="463"/>
    <cellStyle name="Neutral 5 2" xfId="464"/>
    <cellStyle name="Normal" xfId="0" builtinId="0"/>
    <cellStyle name="Normal 10" xfId="465"/>
    <cellStyle name="Normal 10 2" xfId="466"/>
    <cellStyle name="Normal 10 3" xfId="937"/>
    <cellStyle name="Normal 10 4" xfId="1283"/>
    <cellStyle name="Normal 11" xfId="467"/>
    <cellStyle name="Normal 11 2" xfId="468"/>
    <cellStyle name="Normal 11 3" xfId="938"/>
    <cellStyle name="Normal 11 4" xfId="1284"/>
    <cellStyle name="Normal 12" xfId="469"/>
    <cellStyle name="Normal 12 2" xfId="470"/>
    <cellStyle name="Normal 12 3" xfId="939"/>
    <cellStyle name="Normal 12 4" xfId="1285"/>
    <cellStyle name="Normal 13" xfId="471"/>
    <cellStyle name="Normal 13 2" xfId="472"/>
    <cellStyle name="Normal 13 3" xfId="940"/>
    <cellStyle name="Normal 13 4" xfId="1286"/>
    <cellStyle name="Normal 14" xfId="473"/>
    <cellStyle name="Normal 14 2" xfId="19"/>
    <cellStyle name="Normal 14 2 2" xfId="474"/>
    <cellStyle name="Normal 14 3" xfId="1287"/>
    <cellStyle name="Normal 15" xfId="475"/>
    <cellStyle name="Normal 15 2" xfId="476"/>
    <cellStyle name="Normal 16" xfId="477"/>
    <cellStyle name="Normal 16 2" xfId="478"/>
    <cellStyle name="Normal 17" xfId="479"/>
    <cellStyle name="Normal 18" xfId="26"/>
    <cellStyle name="Normal 2" xfId="1"/>
    <cellStyle name="Normal 2 10" xfId="481"/>
    <cellStyle name="Normal 2 11" xfId="480"/>
    <cellStyle name="Normal 2 12" xfId="941"/>
    <cellStyle name="Normal 2 13" xfId="1288"/>
    <cellStyle name="Normal 2 2" xfId="20"/>
    <cellStyle name="Normal 2 2 2" xfId="483"/>
    <cellStyle name="Normal 2 2 3" xfId="482"/>
    <cellStyle name="Normal 2 2 4" xfId="1289"/>
    <cellStyle name="Normal 2 3" xfId="484"/>
    <cellStyle name="Normal 2 3 2" xfId="485"/>
    <cellStyle name="Normal 2 3 2 2" xfId="486"/>
    <cellStyle name="Normal 2 3 2 3" xfId="943"/>
    <cellStyle name="Normal 2 3 2 4" xfId="1291"/>
    <cellStyle name="Normal 2 3 3" xfId="487"/>
    <cellStyle name="Normal 2 3 4" xfId="942"/>
    <cellStyle name="Normal 2 3 5" xfId="1290"/>
    <cellStyle name="Normal 2 3_00_Decisão Anexo V 2015_MEMORIAL_Oficial SOF" xfId="488"/>
    <cellStyle name="Normal 2 4" xfId="489"/>
    <cellStyle name="Normal 2 4 2" xfId="490"/>
    <cellStyle name="Normal 2 4 3" xfId="944"/>
    <cellStyle name="Normal 2 4 4" xfId="1292"/>
    <cellStyle name="Normal 2 5" xfId="491"/>
    <cellStyle name="Normal 2 5 2" xfId="492"/>
    <cellStyle name="Normal 2 5 3" xfId="945"/>
    <cellStyle name="Normal 2 5 4" xfId="1293"/>
    <cellStyle name="Normal 2 6" xfId="493"/>
    <cellStyle name="Normal 2 6 2" xfId="494"/>
    <cellStyle name="Normal 2 6 3" xfId="946"/>
    <cellStyle name="Normal 2 6 4" xfId="1294"/>
    <cellStyle name="Normal 2 7" xfId="495"/>
    <cellStyle name="Normal 2 7 2" xfId="496"/>
    <cellStyle name="Normal 2 7 3" xfId="947"/>
    <cellStyle name="Normal 2 7 4" xfId="1295"/>
    <cellStyle name="Normal 2 8" xfId="497"/>
    <cellStyle name="Normal 2 9" xfId="498"/>
    <cellStyle name="Normal 2_00_Decisão Anexo V 2015_MEMORIAL_Oficial SOF" xfId="499"/>
    <cellStyle name="Normal 20" xfId="500"/>
    <cellStyle name="Normal 20 2" xfId="501"/>
    <cellStyle name="Normal 3" xfId="21"/>
    <cellStyle name="Normal 3 2" xfId="503"/>
    <cellStyle name="Normal 3 2 2" xfId="504"/>
    <cellStyle name="Normal 3 2 3" xfId="949"/>
    <cellStyle name="Normal 3 2 4" xfId="1297"/>
    <cellStyle name="Normal 3 3" xfId="505"/>
    <cellStyle name="Normal 3 4" xfId="502"/>
    <cellStyle name="Normal 3 5" xfId="948"/>
    <cellStyle name="Normal 3 6" xfId="1296"/>
    <cellStyle name="Normal 3_05_Impactos_Demais PLs_2013_Dados CNJ de jul-12" xfId="506"/>
    <cellStyle name="Normal 4" xfId="22"/>
    <cellStyle name="Normal 4 2" xfId="508"/>
    <cellStyle name="Normal 4 3" xfId="507"/>
    <cellStyle name="Normal 4 4" xfId="1298"/>
    <cellStyle name="Normal 5" xfId="24"/>
    <cellStyle name="Normal 5 2" xfId="510"/>
    <cellStyle name="Normal 5 3" xfId="509"/>
    <cellStyle name="Normal 5 4" xfId="950"/>
    <cellStyle name="Normal 5 5" xfId="1299"/>
    <cellStyle name="Normal 6" xfId="25"/>
    <cellStyle name="Normal 6 2" xfId="512"/>
    <cellStyle name="Normal 6 3" xfId="511"/>
    <cellStyle name="Normal 6 4" xfId="951"/>
    <cellStyle name="Normal 6 5" xfId="1300"/>
    <cellStyle name="Normal 7" xfId="513"/>
    <cellStyle name="Normal 7 2" xfId="514"/>
    <cellStyle name="Normal 7 3" xfId="952"/>
    <cellStyle name="Normal 7 4" xfId="1301"/>
    <cellStyle name="Normal 8" xfId="515"/>
    <cellStyle name="Normal 8 2" xfId="516"/>
    <cellStyle name="Normal 8 3" xfId="953"/>
    <cellStyle name="Normal 8 4" xfId="1302"/>
    <cellStyle name="Normal 9" xfId="517"/>
    <cellStyle name="Normal 9 2" xfId="518"/>
    <cellStyle name="Normal 9 3" xfId="954"/>
    <cellStyle name="Normal 9 4" xfId="1303"/>
    <cellStyle name="Nota 2" xfId="519"/>
    <cellStyle name="Nota 2 2" xfId="520"/>
    <cellStyle name="Nota 2 2 2" xfId="521"/>
    <cellStyle name="Nota 2 2 3" xfId="956"/>
    <cellStyle name="Nota 2 2 4" xfId="1305"/>
    <cellStyle name="Nota 2 3" xfId="522"/>
    <cellStyle name="Nota 2 4" xfId="955"/>
    <cellStyle name="Nota 2 5" xfId="1304"/>
    <cellStyle name="Nota 2_00_Decisão Anexo V 2015_MEMORIAL_Oficial SOF" xfId="523"/>
    <cellStyle name="Nota 3" xfId="524"/>
    <cellStyle name="Nota 3 2" xfId="525"/>
    <cellStyle name="Nota 3 3" xfId="957"/>
    <cellStyle name="Nota 3 4" xfId="1306"/>
    <cellStyle name="Nota 4" xfId="526"/>
    <cellStyle name="Nota 4 2" xfId="527"/>
    <cellStyle name="Nota 4 3" xfId="958"/>
    <cellStyle name="Nota 4 4" xfId="1307"/>
    <cellStyle name="Note" xfId="15"/>
    <cellStyle name="Note 1" xfId="959"/>
    <cellStyle name="Note 2" xfId="528"/>
    <cellStyle name="Note 3" xfId="1308"/>
    <cellStyle name="Note 6" xfId="529"/>
    <cellStyle name="Note 6 2" xfId="530"/>
    <cellStyle name="Output" xfId="531"/>
    <cellStyle name="Output 2" xfId="532"/>
    <cellStyle name="Output 3" xfId="960"/>
    <cellStyle name="Output 4" xfId="1309"/>
    <cellStyle name="Percent_Agenda" xfId="533"/>
    <cellStyle name="Percentual" xfId="534"/>
    <cellStyle name="Percentual 2" xfId="535"/>
    <cellStyle name="Percentual 3" xfId="961"/>
    <cellStyle name="Ponto" xfId="536"/>
    <cellStyle name="Ponto 2" xfId="537"/>
    <cellStyle name="Ponto 3" xfId="962"/>
    <cellStyle name="Porcentagem 10" xfId="538"/>
    <cellStyle name="Porcentagem 10 2" xfId="539"/>
    <cellStyle name="Porcentagem 10 3" xfId="963"/>
    <cellStyle name="Porcentagem 10 4" xfId="1310"/>
    <cellStyle name="Porcentagem 2" xfId="540"/>
    <cellStyle name="Porcentagem 2 2" xfId="541"/>
    <cellStyle name="Porcentagem 2 2 2" xfId="542"/>
    <cellStyle name="Porcentagem 2 2 3" xfId="965"/>
    <cellStyle name="Porcentagem 2 2 4" xfId="1312"/>
    <cellStyle name="Porcentagem 2 3" xfId="543"/>
    <cellStyle name="Porcentagem 2 3 2" xfId="544"/>
    <cellStyle name="Porcentagem 2 3 3" xfId="966"/>
    <cellStyle name="Porcentagem 2 3 4" xfId="1313"/>
    <cellStyle name="Porcentagem 2 4" xfId="545"/>
    <cellStyle name="Porcentagem 2 5" xfId="964"/>
    <cellStyle name="Porcentagem 2 6" xfId="1311"/>
    <cellStyle name="Porcentagem 2_FCDF 2014_2ª Versão" xfId="546"/>
    <cellStyle name="Porcentagem 3" xfId="547"/>
    <cellStyle name="Porcentagem 3 2" xfId="548"/>
    <cellStyle name="Porcentagem 3 3" xfId="967"/>
    <cellStyle name="Porcentagem 3 4" xfId="1314"/>
    <cellStyle name="Porcentagem 4" xfId="549"/>
    <cellStyle name="Porcentagem 4 2" xfId="550"/>
    <cellStyle name="Porcentagem 4 3" xfId="968"/>
    <cellStyle name="Porcentagem 4 4" xfId="1315"/>
    <cellStyle name="Porcentagem 5" xfId="551"/>
    <cellStyle name="Porcentagem 5 2" xfId="552"/>
    <cellStyle name="Porcentagem 5 3" xfId="969"/>
    <cellStyle name="Porcentagem 5 4" xfId="1316"/>
    <cellStyle name="Porcentagem 6" xfId="553"/>
    <cellStyle name="Porcentagem 6 2" xfId="554"/>
    <cellStyle name="Porcentagem 6 3" xfId="970"/>
    <cellStyle name="Porcentagem 6 4" xfId="1317"/>
    <cellStyle name="Porcentagem 7" xfId="555"/>
    <cellStyle name="Porcentagem 7 2" xfId="556"/>
    <cellStyle name="Porcentagem 7 3" xfId="971"/>
    <cellStyle name="Porcentagem 7 4" xfId="1318"/>
    <cellStyle name="Porcentagem 8" xfId="557"/>
    <cellStyle name="Porcentagem 8 2" xfId="558"/>
    <cellStyle name="Porcentagem 8 3" xfId="972"/>
    <cellStyle name="Porcentagem 8 4" xfId="1319"/>
    <cellStyle name="Porcentagem 9" xfId="559"/>
    <cellStyle name="Porcentagem 9 2" xfId="560"/>
    <cellStyle name="Porcentagem 9 3" xfId="973"/>
    <cellStyle name="Porcentagem 9 4" xfId="1320"/>
    <cellStyle name="Result" xfId="561"/>
    <cellStyle name="Result (user)" xfId="562"/>
    <cellStyle name="Result (user) 2" xfId="1322"/>
    <cellStyle name="Result 1" xfId="563"/>
    <cellStyle name="Result 2" xfId="1321"/>
    <cellStyle name="Result 3" xfId="1413"/>
    <cellStyle name="Result2" xfId="564"/>
    <cellStyle name="Result2 1" xfId="565"/>
    <cellStyle name="Result2 2" xfId="1323"/>
    <cellStyle name="rodape" xfId="566"/>
    <cellStyle name="rodape 2" xfId="567"/>
    <cellStyle name="rodape 3" xfId="974"/>
    <cellStyle name="rodape 4" xfId="1324"/>
    <cellStyle name="Saída 2" xfId="568"/>
    <cellStyle name="Saída 2 2" xfId="569"/>
    <cellStyle name="Saída 2 2 2" xfId="570"/>
    <cellStyle name="Saída 2 2 3" xfId="976"/>
    <cellStyle name="Saída 2 2 4" xfId="1326"/>
    <cellStyle name="Saída 2 3" xfId="571"/>
    <cellStyle name="Saída 2 4" xfId="975"/>
    <cellStyle name="Saída 2 5" xfId="1325"/>
    <cellStyle name="Saída 2_05_Impactos_Demais PLs_2013_Dados CNJ de jul-12" xfId="572"/>
    <cellStyle name="Saída 3" xfId="573"/>
    <cellStyle name="Saída 3 2" xfId="574"/>
    <cellStyle name="Saída 3 3" xfId="977"/>
    <cellStyle name="Saída 3 4" xfId="1327"/>
    <cellStyle name="Saída 4" xfId="575"/>
    <cellStyle name="Saída 4 2" xfId="576"/>
    <cellStyle name="Saída 4 3" xfId="978"/>
    <cellStyle name="Saída 4 4" xfId="1328"/>
    <cellStyle name="Sep. milhar [0]" xfId="577"/>
    <cellStyle name="Sep. milhar [0] 2" xfId="578"/>
    <cellStyle name="Sep. milhar [0] 3" xfId="979"/>
    <cellStyle name="Sep. milhar [0] 4" xfId="1329"/>
    <cellStyle name="Sep. milhar [2]" xfId="579"/>
    <cellStyle name="Sep. milhar [2] 2" xfId="580"/>
    <cellStyle name="Sep. milhar [2] 3" xfId="980"/>
    <cellStyle name="Sep. milhar [2] 4" xfId="1330"/>
    <cellStyle name="Separador de m" xfId="581"/>
    <cellStyle name="Separador de m 2" xfId="582"/>
    <cellStyle name="Separador de m 3" xfId="981"/>
    <cellStyle name="Separador de m 4" xfId="1331"/>
    <cellStyle name="Separador de milhares 10" xfId="583"/>
    <cellStyle name="Separador de milhares 10 2" xfId="584"/>
    <cellStyle name="Separador de milhares 10 3" xfId="982"/>
    <cellStyle name="Separador de milhares 10 4" xfId="1332"/>
    <cellStyle name="Separador de milhares 2" xfId="585"/>
    <cellStyle name="Separador de milhares 2 2" xfId="586"/>
    <cellStyle name="Separador de milhares 2 2 2" xfId="587"/>
    <cellStyle name="Separador de milhares 2 2 3" xfId="588"/>
    <cellStyle name="Separador de milhares 2 2 3 2" xfId="589"/>
    <cellStyle name="Separador de milhares 2 2 3 3" xfId="985"/>
    <cellStyle name="Separador de milhares 2 2 3 4" xfId="1335"/>
    <cellStyle name="Separador de milhares 2 2 4" xfId="984"/>
    <cellStyle name="Separador de milhares 2 2 5" xfId="1334"/>
    <cellStyle name="Separador de milhares 2 2 6" xfId="590"/>
    <cellStyle name="Separador de milhares 2 2 6 2" xfId="591"/>
    <cellStyle name="Separador de milhares 2 2 6 3" xfId="986"/>
    <cellStyle name="Separador de milhares 2 2 6 4" xfId="1336"/>
    <cellStyle name="Separador de milhares 2 2_00_Decisão Anexo V 2015_MEMORIAL_Oficial SOF" xfId="592"/>
    <cellStyle name="Separador de milhares 2 3" xfId="593"/>
    <cellStyle name="Separador de milhares 2 3 2" xfId="594"/>
    <cellStyle name="Separador de milhares 2 3 2 2" xfId="595"/>
    <cellStyle name="Separador de milhares 2 3 2 2 2" xfId="596"/>
    <cellStyle name="Separador de milhares 2 3 2 2 2 2" xfId="597"/>
    <cellStyle name="Separador de milhares 2 3 2 2 2 3" xfId="990"/>
    <cellStyle name="Separador de milhares 2 3 2 2 2 4" xfId="1340"/>
    <cellStyle name="Separador de milhares 2 3 2 2 3" xfId="598"/>
    <cellStyle name="Separador de milhares 2 3 2 2 4" xfId="989"/>
    <cellStyle name="Separador de milhares 2 3 2 2 5" xfId="1339"/>
    <cellStyle name="Separador de milhares 2 3 2 2_00_Decisão Anexo V 2015_MEMORIAL_Oficial SOF" xfId="599"/>
    <cellStyle name="Separador de milhares 2 3 2 3" xfId="600"/>
    <cellStyle name="Separador de milhares 2 3 2 4" xfId="988"/>
    <cellStyle name="Separador de milhares 2 3 2 5" xfId="1338"/>
    <cellStyle name="Separador de milhares 2 3 2_00_Decisão Anexo V 2015_MEMORIAL_Oficial SOF" xfId="601"/>
    <cellStyle name="Separador de milhares 2 3 3" xfId="602"/>
    <cellStyle name="Separador de milhares 2 3 3 2" xfId="603"/>
    <cellStyle name="Separador de milhares 2 3 3 3" xfId="991"/>
    <cellStyle name="Separador de milhares 2 3 3 4" xfId="1341"/>
    <cellStyle name="Separador de milhares 2 3 4" xfId="604"/>
    <cellStyle name="Separador de milhares 2 3 5" xfId="987"/>
    <cellStyle name="Separador de milhares 2 3 6" xfId="1337"/>
    <cellStyle name="Separador de milhares 2 3_00_Decisão Anexo V 2015_MEMORIAL_Oficial SOF" xfId="605"/>
    <cellStyle name="Separador de milhares 2 4" xfId="606"/>
    <cellStyle name="Separador de milhares 2 4 2" xfId="607"/>
    <cellStyle name="Separador de milhares 2 4 3" xfId="992"/>
    <cellStyle name="Separador de milhares 2 4 4" xfId="1342"/>
    <cellStyle name="Separador de milhares 2 5" xfId="608"/>
    <cellStyle name="Separador de milhares 2 5 2" xfId="609"/>
    <cellStyle name="Separador de milhares 2 5 2 2" xfId="610"/>
    <cellStyle name="Separador de milhares 2 5 2 3" xfId="994"/>
    <cellStyle name="Separador de milhares 2 5 2 4" xfId="1344"/>
    <cellStyle name="Separador de milhares 2 5 3" xfId="611"/>
    <cellStyle name="Separador de milhares 2 5 4" xfId="993"/>
    <cellStyle name="Separador de milhares 2 5 5" xfId="1343"/>
    <cellStyle name="Separador de milhares 2 5_00_Decisão Anexo V 2015_MEMORIAL_Oficial SOF" xfId="612"/>
    <cellStyle name="Separador de milhares 2 6" xfId="613"/>
    <cellStyle name="Separador de milhares 2 7" xfId="983"/>
    <cellStyle name="Separador de milhares 2 8" xfId="1333"/>
    <cellStyle name="Separador de milhares 2_00_Decisão Anexo V 2015_MEMORIAL_Oficial SOF" xfId="614"/>
    <cellStyle name="Separador de milhares 3" xfId="615"/>
    <cellStyle name="Separador de milhares 3 2" xfId="616"/>
    <cellStyle name="Separador de milhares 3 2 2" xfId="617"/>
    <cellStyle name="Separador de milhares 3 2 3" xfId="996"/>
    <cellStyle name="Separador de milhares 3 2 4" xfId="1346"/>
    <cellStyle name="Separador de milhares 3 3" xfId="618"/>
    <cellStyle name="Separador de milhares 3 3 2" xfId="619"/>
    <cellStyle name="Separador de milhares 3 3 3" xfId="997"/>
    <cellStyle name="Separador de milhares 3 3 4" xfId="1347"/>
    <cellStyle name="Separador de milhares 3 4" xfId="620"/>
    <cellStyle name="Separador de milhares 3 5" xfId="995"/>
    <cellStyle name="Separador de milhares 3 6" xfId="1345"/>
    <cellStyle name="Separador de milhares 3_00_Decisão Anexo V 2015_MEMORIAL_Oficial SOF" xfId="621"/>
    <cellStyle name="Separador de milhares 4" xfId="622"/>
    <cellStyle name="Separador de milhares 4 2" xfId="623"/>
    <cellStyle name="Separador de milhares 4 3" xfId="998"/>
    <cellStyle name="Separador de milhares 4 4" xfId="1348"/>
    <cellStyle name="Separador de milhares 5" xfId="624"/>
    <cellStyle name="Separador de milhares 5 2" xfId="625"/>
    <cellStyle name="Separador de milhares 5 3" xfId="999"/>
    <cellStyle name="Separador de milhares 5 4" xfId="1349"/>
    <cellStyle name="Separador de milhares 6" xfId="626"/>
    <cellStyle name="Separador de milhares 6 2" xfId="627"/>
    <cellStyle name="Separador de milhares 6 3" xfId="1000"/>
    <cellStyle name="Separador de milhares 6 4" xfId="1350"/>
    <cellStyle name="Separador de milhares 7" xfId="628"/>
    <cellStyle name="Separador de milhares 7 2" xfId="629"/>
    <cellStyle name="Separador de milhares 7 3" xfId="1001"/>
    <cellStyle name="Separador de milhares 7 4" xfId="1351"/>
    <cellStyle name="Separador de milhares 8" xfId="630"/>
    <cellStyle name="Separador de milhares 8 2" xfId="631"/>
    <cellStyle name="Separador de milhares 8 3" xfId="1002"/>
    <cellStyle name="Separador de milhares 8 4" xfId="1352"/>
    <cellStyle name="Separador de milhares 9" xfId="632"/>
    <cellStyle name="Separador de milhares 9 2" xfId="633"/>
    <cellStyle name="Separador de milhares 9 3" xfId="1003"/>
    <cellStyle name="Separador de milhares 9 4" xfId="1353"/>
    <cellStyle name="Status" xfId="16"/>
    <cellStyle name="Status 2" xfId="634"/>
    <cellStyle name="TableStyleLight1" xfId="635"/>
    <cellStyle name="TableStyleLight1 2" xfId="636"/>
    <cellStyle name="TableStyleLight1 2 2" xfId="637"/>
    <cellStyle name="TableStyleLight1 2 3" xfId="1005"/>
    <cellStyle name="TableStyleLight1 2 4" xfId="1355"/>
    <cellStyle name="TableStyleLight1 3" xfId="638"/>
    <cellStyle name="TableStyleLight1 3 2" xfId="639"/>
    <cellStyle name="TableStyleLight1 3 3" xfId="1006"/>
    <cellStyle name="TableStyleLight1 3 4" xfId="1356"/>
    <cellStyle name="TableStyleLight1 4" xfId="640"/>
    <cellStyle name="TableStyleLight1 5" xfId="641"/>
    <cellStyle name="TableStyleLight1 5 2" xfId="642"/>
    <cellStyle name="TableStyleLight1 5 3" xfId="1007"/>
    <cellStyle name="TableStyleLight1 5 4" xfId="1357"/>
    <cellStyle name="TableStyleLight1 6" xfId="1004"/>
    <cellStyle name="TableStyleLight1 7" xfId="1354"/>
    <cellStyle name="TableStyleLight1_00_Decisão Anexo V 2015_MEMORIAL_Oficial SOF" xfId="643"/>
    <cellStyle name="Text" xfId="17"/>
    <cellStyle name="Text 2" xfId="644"/>
    <cellStyle name="Texto de Aviso 2" xfId="645"/>
    <cellStyle name="Texto de Aviso 2 2" xfId="646"/>
    <cellStyle name="Texto de Aviso 2 2 2" xfId="647"/>
    <cellStyle name="Texto de Aviso 2 2 3" xfId="1009"/>
    <cellStyle name="Texto de Aviso 2 2 4" xfId="1359"/>
    <cellStyle name="Texto de Aviso 2 3" xfId="648"/>
    <cellStyle name="Texto de Aviso 2 4" xfId="1008"/>
    <cellStyle name="Texto de Aviso 2 5" xfId="1358"/>
    <cellStyle name="Texto de Aviso 2_05_Impactos_Demais PLs_2013_Dados CNJ de jul-12" xfId="649"/>
    <cellStyle name="Texto de Aviso 3" xfId="650"/>
    <cellStyle name="Texto de Aviso 3 2" xfId="651"/>
    <cellStyle name="Texto de Aviso 3 3" xfId="1010"/>
    <cellStyle name="Texto de Aviso 3 4" xfId="1360"/>
    <cellStyle name="Texto de Aviso 4" xfId="652"/>
    <cellStyle name="Texto de Aviso 4 2" xfId="653"/>
    <cellStyle name="Texto de Aviso 4 3" xfId="1011"/>
    <cellStyle name="Texto de Aviso 4 4" xfId="1361"/>
    <cellStyle name="Texto Explicativo 2" xfId="654"/>
    <cellStyle name="Texto Explicativo 2 2" xfId="655"/>
    <cellStyle name="Texto Explicativo 2 2 2" xfId="656"/>
    <cellStyle name="Texto Explicativo 2 2 3" xfId="1013"/>
    <cellStyle name="Texto Explicativo 2 2 4" xfId="1363"/>
    <cellStyle name="Texto Explicativo 2 3" xfId="657"/>
    <cellStyle name="Texto Explicativo 2 4" xfId="1012"/>
    <cellStyle name="Texto Explicativo 2 5" xfId="1362"/>
    <cellStyle name="Texto Explicativo 2_05_Impactos_Demais PLs_2013_Dados CNJ de jul-12" xfId="658"/>
    <cellStyle name="Texto Explicativo 3" xfId="659"/>
    <cellStyle name="Texto Explicativo 3 2" xfId="660"/>
    <cellStyle name="Texto Explicativo 3 3" xfId="1014"/>
    <cellStyle name="Texto Explicativo 3 4" xfId="1364"/>
    <cellStyle name="Texto Explicativo 4" xfId="661"/>
    <cellStyle name="Texto Explicativo 4 2" xfId="662"/>
    <cellStyle name="Texto Explicativo 4 3" xfId="1015"/>
    <cellStyle name="Texto Explicativo 4 4" xfId="1365"/>
    <cellStyle name="Texto, derecha" xfId="663"/>
    <cellStyle name="Texto, derecha 2" xfId="664"/>
    <cellStyle name="Texto, derecha 3" xfId="1016"/>
    <cellStyle name="Texto, derecha 4" xfId="1366"/>
    <cellStyle name="Texto, izquierda" xfId="665"/>
    <cellStyle name="Texto, izquierda 2" xfId="666"/>
    <cellStyle name="Texto, izquierda 3" xfId="1017"/>
    <cellStyle name="Texto, izquierda 4" xfId="1367"/>
    <cellStyle name="Title" xfId="667"/>
    <cellStyle name="Title 2" xfId="668"/>
    <cellStyle name="Title 3" xfId="1018"/>
    <cellStyle name="Title 4" xfId="1368"/>
    <cellStyle name="Titulo" xfId="669"/>
    <cellStyle name="Título 1 1" xfId="670"/>
    <cellStyle name="Título 1 1 2" xfId="671"/>
    <cellStyle name="Título 1 1 3" xfId="1026"/>
    <cellStyle name="Título 1 1 4" xfId="1370"/>
    <cellStyle name="Título 1 2" xfId="672"/>
    <cellStyle name="Título 1 2 2" xfId="673"/>
    <cellStyle name="Título 1 2 2 2" xfId="674"/>
    <cellStyle name="Título 1 2 2 3" xfId="1028"/>
    <cellStyle name="Título 1 2 2 4" xfId="1372"/>
    <cellStyle name="Título 1 2 3" xfId="675"/>
    <cellStyle name="Título 1 2 4" xfId="1027"/>
    <cellStyle name="Título 1 2 5" xfId="1371"/>
    <cellStyle name="Título 1 2_05_Impactos_Demais PLs_2013_Dados CNJ de jul-12" xfId="676"/>
    <cellStyle name="Título 1 3" xfId="677"/>
    <cellStyle name="Título 1 3 2" xfId="678"/>
    <cellStyle name="Título 1 3 3" xfId="1029"/>
    <cellStyle name="Título 1 3 4" xfId="1373"/>
    <cellStyle name="Título 1 4" xfId="679"/>
    <cellStyle name="Título 1 4 2" xfId="680"/>
    <cellStyle name="Título 1 4 3" xfId="1030"/>
    <cellStyle name="Título 1 4 4" xfId="1374"/>
    <cellStyle name="Titulo 10" xfId="1019"/>
    <cellStyle name="Título 10" xfId="681"/>
    <cellStyle name="Título 10 2" xfId="682"/>
    <cellStyle name="Título 10 3" xfId="1031"/>
    <cellStyle name="Título 10 4" xfId="1375"/>
    <cellStyle name="Titulo 11" xfId="1087"/>
    <cellStyle name="Título 11" xfId="683"/>
    <cellStyle name="Título 11 2" xfId="684"/>
    <cellStyle name="Título 11 3" xfId="1032"/>
    <cellStyle name="Título 11 4" xfId="1376"/>
    <cellStyle name="Titulo 12" xfId="1089"/>
    <cellStyle name="Titulo 13" xfId="1369"/>
    <cellStyle name="Titulo 14" xfId="1414"/>
    <cellStyle name="Titulo 2" xfId="685"/>
    <cellStyle name="Título 2 2" xfId="686"/>
    <cellStyle name="Título 2 2 2" xfId="687"/>
    <cellStyle name="Título 2 2 2 2" xfId="688"/>
    <cellStyle name="Título 2 2 2 3" xfId="1034"/>
    <cellStyle name="Título 2 2 2 4" xfId="1378"/>
    <cellStyle name="Título 2 2 3" xfId="689"/>
    <cellStyle name="Título 2 2 4" xfId="1033"/>
    <cellStyle name="Título 2 2 5" xfId="1377"/>
    <cellStyle name="Título 2 2_05_Impactos_Demais PLs_2013_Dados CNJ de jul-12" xfId="690"/>
    <cellStyle name="Título 2 3" xfId="691"/>
    <cellStyle name="Título 2 3 2" xfId="692"/>
    <cellStyle name="Título 2 3 3" xfId="1035"/>
    <cellStyle name="Título 2 3 4" xfId="1379"/>
    <cellStyle name="Título 2 4" xfId="693"/>
    <cellStyle name="Título 2 4 2" xfId="694"/>
    <cellStyle name="Título 2 4 3" xfId="1036"/>
    <cellStyle name="Título 2 4 4" xfId="1380"/>
    <cellStyle name="Titulo 3" xfId="695"/>
    <cellStyle name="Título 3 2" xfId="696"/>
    <cellStyle name="Título 3 2 2" xfId="697"/>
    <cellStyle name="Título 3 2 2 2" xfId="698"/>
    <cellStyle name="Título 3 2 2 3" xfId="1038"/>
    <cellStyle name="Título 3 2 2 4" xfId="1382"/>
    <cellStyle name="Título 3 2 3" xfId="699"/>
    <cellStyle name="Título 3 2 4" xfId="1037"/>
    <cellStyle name="Título 3 2 5" xfId="1381"/>
    <cellStyle name="Título 3 2_05_Impactos_Demais PLs_2013_Dados CNJ de jul-12" xfId="700"/>
    <cellStyle name="Título 3 3" xfId="701"/>
    <cellStyle name="Título 3 3 2" xfId="702"/>
    <cellStyle name="Título 3 3 3" xfId="1039"/>
    <cellStyle name="Título 3 3 4" xfId="1383"/>
    <cellStyle name="Título 3 4" xfId="703"/>
    <cellStyle name="Título 3 4 2" xfId="704"/>
    <cellStyle name="Título 3 4 3" xfId="1040"/>
    <cellStyle name="Título 3 4 4" xfId="1384"/>
    <cellStyle name="Titulo 4" xfId="705"/>
    <cellStyle name="Título 4 2" xfId="706"/>
    <cellStyle name="Título 4 2 2" xfId="707"/>
    <cellStyle name="Título 4 2 2 2" xfId="708"/>
    <cellStyle name="Título 4 2 2 3" xfId="1042"/>
    <cellStyle name="Título 4 2 2 4" xfId="1386"/>
    <cellStyle name="Título 4 2 3" xfId="709"/>
    <cellStyle name="Título 4 2 4" xfId="1041"/>
    <cellStyle name="Título 4 2 5" xfId="1385"/>
    <cellStyle name="Título 4 2_05_Impactos_Demais PLs_2013_Dados CNJ de jul-12" xfId="710"/>
    <cellStyle name="Título 4 3" xfId="711"/>
    <cellStyle name="Título 4 3 2" xfId="712"/>
    <cellStyle name="Título 4 3 3" xfId="1043"/>
    <cellStyle name="Título 4 3 4" xfId="1387"/>
    <cellStyle name="Título 4 4" xfId="713"/>
    <cellStyle name="Título 4 4 2" xfId="714"/>
    <cellStyle name="Título 4 4 3" xfId="1044"/>
    <cellStyle name="Título 4 4 4" xfId="1388"/>
    <cellStyle name="Titulo 5" xfId="715"/>
    <cellStyle name="Título 5" xfId="716"/>
    <cellStyle name="Título 5 2" xfId="717"/>
    <cellStyle name="Título 5 2 2" xfId="718"/>
    <cellStyle name="Título 5 2 3" xfId="1046"/>
    <cellStyle name="Título 5 2 4" xfId="1390"/>
    <cellStyle name="Título 5 3" xfId="719"/>
    <cellStyle name="Título 5 3 2" xfId="720"/>
    <cellStyle name="Título 5 3 3" xfId="1047"/>
    <cellStyle name="Título 5 3 4" xfId="1391"/>
    <cellStyle name="Título 5 4" xfId="721"/>
    <cellStyle name="Título 5 5" xfId="1045"/>
    <cellStyle name="Título 5 6" xfId="1389"/>
    <cellStyle name="Título 5_05_Impactos_Demais PLs_2013_Dados CNJ de jul-12" xfId="722"/>
    <cellStyle name="Titulo 6" xfId="723"/>
    <cellStyle name="Título 6" xfId="724"/>
    <cellStyle name="Título 6 2" xfId="725"/>
    <cellStyle name="Título 6 2 2" xfId="726"/>
    <cellStyle name="Título 6 2 3" xfId="1049"/>
    <cellStyle name="Título 6 2 4" xfId="1393"/>
    <cellStyle name="Título 6 3" xfId="727"/>
    <cellStyle name="Título 6 4" xfId="1048"/>
    <cellStyle name="Título 6 5" xfId="1392"/>
    <cellStyle name="Título 6_34" xfId="728"/>
    <cellStyle name="Titulo 7" xfId="729"/>
    <cellStyle name="Título 7" xfId="730"/>
    <cellStyle name="Título 7 2" xfId="731"/>
    <cellStyle name="Título 7 3" xfId="1050"/>
    <cellStyle name="Título 7 4" xfId="1394"/>
    <cellStyle name="Titulo 8" xfId="732"/>
    <cellStyle name="Título 8" xfId="733"/>
    <cellStyle name="Título 8 2" xfId="734"/>
    <cellStyle name="Título 8 3" xfId="1051"/>
    <cellStyle name="Título 8 4" xfId="1395"/>
    <cellStyle name="Titulo 9" xfId="735"/>
    <cellStyle name="Título 9" xfId="736"/>
    <cellStyle name="Título 9 2" xfId="737"/>
    <cellStyle name="Título 9 3" xfId="1052"/>
    <cellStyle name="Título 9 4" xfId="1396"/>
    <cellStyle name="Titulo_00_Equalização ASMED_SOF" xfId="738"/>
    <cellStyle name="Titulo1" xfId="739"/>
    <cellStyle name="Titulo1 2" xfId="740"/>
    <cellStyle name="Titulo1 3" xfId="1020"/>
    <cellStyle name="Titulo1 4" xfId="1397"/>
    <cellStyle name="Titulo2" xfId="741"/>
    <cellStyle name="Titulo2 2" xfId="742"/>
    <cellStyle name="Titulo2 3" xfId="1021"/>
    <cellStyle name="Titulo2 4" xfId="1398"/>
    <cellStyle name="Total 2" xfId="743"/>
    <cellStyle name="Total 2 2" xfId="744"/>
    <cellStyle name="Total 2 2 2" xfId="745"/>
    <cellStyle name="Total 2 2 3" xfId="1023"/>
    <cellStyle name="Total 2 2 4" xfId="1400"/>
    <cellStyle name="Total 2 3" xfId="746"/>
    <cellStyle name="Total 2 4" xfId="1022"/>
    <cellStyle name="Total 2 5" xfId="1399"/>
    <cellStyle name="Total 2_05_Impactos_Demais PLs_2013_Dados CNJ de jul-12" xfId="747"/>
    <cellStyle name="Total 3" xfId="748"/>
    <cellStyle name="Total 3 2" xfId="749"/>
    <cellStyle name="Total 3 3" xfId="1024"/>
    <cellStyle name="Total 3 4" xfId="1401"/>
    <cellStyle name="Total 4" xfId="750"/>
    <cellStyle name="Total 4 2" xfId="751"/>
    <cellStyle name="Total 4 3" xfId="1025"/>
    <cellStyle name="Total 4 4" xfId="1402"/>
    <cellStyle name="V¡rgula" xfId="752"/>
    <cellStyle name="V¡rgula 2" xfId="753"/>
    <cellStyle name="V¡rgula 3" xfId="1053"/>
    <cellStyle name="V¡rgula0" xfId="754"/>
    <cellStyle name="V¡rgula0 2" xfId="755"/>
    <cellStyle name="V¡rgula0 3" xfId="1054"/>
    <cellStyle name="Vírgul - Estilo1" xfId="756"/>
    <cellStyle name="Vírgul - Estilo1 2" xfId="757"/>
    <cellStyle name="Vírgul - Estilo1 3" xfId="1055"/>
    <cellStyle name="Vírgul - Estilo1 4" xfId="1403"/>
    <cellStyle name="Vírgula 2" xfId="758"/>
    <cellStyle name="Vírgula 2 2" xfId="759"/>
    <cellStyle name="Vírgula 2 2 2" xfId="760"/>
    <cellStyle name="Vírgula 2 2 3" xfId="1057"/>
    <cellStyle name="Vírgula 2 2 4" xfId="1405"/>
    <cellStyle name="Vírgula 2 3" xfId="761"/>
    <cellStyle name="Vírgula 2 4" xfId="1056"/>
    <cellStyle name="Vírgula 2 5" xfId="1404"/>
    <cellStyle name="Vírgula 3" xfId="762"/>
    <cellStyle name="Vírgula 3 2" xfId="763"/>
    <cellStyle name="Vírgula 3 3" xfId="1058"/>
    <cellStyle name="Vírgula 3 4" xfId="1406"/>
    <cellStyle name="Vírgula 4" xfId="764"/>
    <cellStyle name="Vírgula 4 2" xfId="765"/>
    <cellStyle name="Vírgula 4 3" xfId="1059"/>
    <cellStyle name="Vírgula 4 4" xfId="1407"/>
    <cellStyle name="Vírgula 5" xfId="766"/>
    <cellStyle name="Vírgula 5 2" xfId="23"/>
    <cellStyle name="Vírgula 5 2 2" xfId="767"/>
    <cellStyle name="Vírgula 5 3" xfId="1408"/>
    <cellStyle name="Vírgula0" xfId="768"/>
    <cellStyle name="Vírgula0 2" xfId="769"/>
    <cellStyle name="Vírgula0 3" xfId="1060"/>
    <cellStyle name="Vírgula0 4" xfId="1409"/>
    <cellStyle name="Warning" xfId="18"/>
    <cellStyle name="Warning 2" xfId="770"/>
    <cellStyle name="Warning Text" xfId="771"/>
    <cellStyle name="Warning Text 2" xfId="772"/>
    <cellStyle name="Warning Text 3" xfId="1061"/>
    <cellStyle name="Warning Text 4" xfId="141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="90" zoomScaleNormal="90" workbookViewId="0">
      <selection activeCell="B5" sqref="B5:J5"/>
    </sheetView>
  </sheetViews>
  <sheetFormatPr defaultRowHeight="12.75"/>
  <cols>
    <col min="1" max="1" width="2.5703125" customWidth="1"/>
    <col min="2" max="2" width="11.7109375" customWidth="1"/>
    <col min="3" max="3" width="13.5703125" customWidth="1"/>
    <col min="4" max="10" width="13.7109375" customWidth="1"/>
  </cols>
  <sheetData>
    <row r="1" spans="1:10">
      <c r="A1" s="2"/>
      <c r="B1" s="61" t="s">
        <v>0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61" t="s">
        <v>1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61" t="s">
        <v>41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61" t="s">
        <v>42</v>
      </c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2"/>
      <c r="B5" s="94" t="s">
        <v>2</v>
      </c>
      <c r="C5" s="94"/>
      <c r="D5" s="94"/>
      <c r="E5" s="94"/>
      <c r="F5" s="94"/>
      <c r="G5" s="94"/>
      <c r="H5" s="94"/>
      <c r="I5" s="94"/>
      <c r="J5" s="94"/>
    </row>
    <row r="6" spans="1:10" ht="23.25" customHeight="1">
      <c r="A6" s="2"/>
      <c r="B6" s="21" t="s">
        <v>3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98" t="s">
        <v>4</v>
      </c>
      <c r="C7" s="99"/>
      <c r="D7" s="99" t="s">
        <v>5</v>
      </c>
      <c r="E7" s="99"/>
      <c r="F7" s="99"/>
      <c r="G7" s="99"/>
      <c r="H7" s="99"/>
      <c r="I7" s="99"/>
      <c r="J7" s="102"/>
    </row>
    <row r="8" spans="1:10">
      <c r="A8" s="2"/>
      <c r="B8" s="100"/>
      <c r="C8" s="101"/>
      <c r="D8" s="103" t="s">
        <v>6</v>
      </c>
      <c r="E8" s="105" t="s">
        <v>7</v>
      </c>
      <c r="F8" s="107" t="s">
        <v>8</v>
      </c>
      <c r="G8" s="109" t="s">
        <v>9</v>
      </c>
      <c r="H8" s="111" t="s">
        <v>10</v>
      </c>
      <c r="I8" s="111"/>
      <c r="J8" s="112"/>
    </row>
    <row r="9" spans="1:10" ht="18" customHeight="1">
      <c r="A9" s="2"/>
      <c r="B9" s="3" t="s">
        <v>11</v>
      </c>
      <c r="C9" s="6" t="s">
        <v>12</v>
      </c>
      <c r="D9" s="104"/>
      <c r="E9" s="106"/>
      <c r="F9" s="108"/>
      <c r="G9" s="110"/>
      <c r="H9" s="12" t="s">
        <v>13</v>
      </c>
      <c r="I9" s="13" t="s">
        <v>14</v>
      </c>
      <c r="J9" s="4" t="s">
        <v>15</v>
      </c>
    </row>
    <row r="10" spans="1:10" ht="15" customHeight="1">
      <c r="A10" s="2"/>
      <c r="B10" s="23" t="str">
        <f>TST!B9</f>
        <v>CÓDIGO</v>
      </c>
      <c r="C10" s="5" t="s">
        <v>16</v>
      </c>
      <c r="D10" s="8">
        <f>TST!D10</f>
        <v>26</v>
      </c>
      <c r="E10" s="10" t="str">
        <f>TST!E10</f>
        <v/>
      </c>
      <c r="F10" s="11" t="str">
        <f>TST!F10</f>
        <v/>
      </c>
      <c r="G10" s="7" t="str">
        <f>TST!G10</f>
        <v/>
      </c>
      <c r="H10" s="9">
        <f>TST!H10</f>
        <v>23</v>
      </c>
      <c r="I10" s="10">
        <f>TST!I10</f>
        <v>64</v>
      </c>
      <c r="J10" s="24">
        <f>TST!J10</f>
        <v>87</v>
      </c>
    </row>
    <row r="11" spans="1:10" ht="15" customHeight="1">
      <c r="A11" s="2"/>
      <c r="B11" s="23">
        <f>'TRT1'!B10</f>
        <v>15102</v>
      </c>
      <c r="C11" s="5" t="s">
        <v>17</v>
      </c>
      <c r="D11" s="8">
        <f>'TRT1'!D10</f>
        <v>3970</v>
      </c>
      <c r="E11" s="10">
        <f>'TRT1'!E10</f>
        <v>812</v>
      </c>
      <c r="F11" s="11">
        <f>'TRT1'!F10</f>
        <v>672</v>
      </c>
      <c r="G11" s="7" t="str">
        <f>'TRT1'!G10</f>
        <v/>
      </c>
      <c r="H11" s="9">
        <f>'TRT1'!H10</f>
        <v>7176</v>
      </c>
      <c r="I11" s="10">
        <f>'TRT1'!I10</f>
        <v>5443</v>
      </c>
      <c r="J11" s="24">
        <f>'TRT1'!J10</f>
        <v>12619</v>
      </c>
    </row>
    <row r="12" spans="1:10" ht="15" customHeight="1">
      <c r="A12" s="2"/>
      <c r="B12" s="23" t="str">
        <f>'TRT2'!B10</f>
        <v>15103</v>
      </c>
      <c r="C12" s="5" t="s">
        <v>18</v>
      </c>
      <c r="D12" s="8">
        <f>'TRT2'!D10</f>
        <v>5853</v>
      </c>
      <c r="E12" s="10">
        <f>'TRT2'!E10</f>
        <v>1097</v>
      </c>
      <c r="F12" s="11">
        <f>'TRT2'!F10</f>
        <v>51</v>
      </c>
      <c r="G12" s="7">
        <f>'TRT2'!G10</f>
        <v>0</v>
      </c>
      <c r="H12" s="9">
        <f>'TRT2'!H10</f>
        <v>12620</v>
      </c>
      <c r="I12" s="10">
        <f>'TRT2'!I10</f>
        <v>5905</v>
      </c>
      <c r="J12" s="24">
        <f>'TRT2'!J10</f>
        <v>18525</v>
      </c>
    </row>
    <row r="13" spans="1:10" ht="15" customHeight="1">
      <c r="A13" s="2"/>
      <c r="B13" s="23" t="str">
        <f>'TRT3'!B10</f>
        <v>15104</v>
      </c>
      <c r="C13" s="5" t="s">
        <v>19</v>
      </c>
      <c r="D13" s="8">
        <f>'TRT3'!D10</f>
        <v>3806</v>
      </c>
      <c r="E13" s="10">
        <f>'TRT3'!E10</f>
        <v>878</v>
      </c>
      <c r="F13" s="11">
        <f>'TRT3'!F10</f>
        <v>81</v>
      </c>
      <c r="G13" s="7">
        <f>'TRT3'!G10</f>
        <v>180</v>
      </c>
      <c r="H13" s="9">
        <f>'TRT3'!H10</f>
        <v>6733</v>
      </c>
      <c r="I13" s="10">
        <f>'TRT3'!I10</f>
        <v>5768</v>
      </c>
      <c r="J13" s="24">
        <f>'TRT3'!J10</f>
        <v>12501</v>
      </c>
    </row>
    <row r="14" spans="1:10" ht="15" customHeight="1">
      <c r="A14" s="2"/>
      <c r="B14" s="23" t="str">
        <f>'TRT4'!B10</f>
        <v>15105</v>
      </c>
      <c r="C14" s="5" t="s">
        <v>20</v>
      </c>
      <c r="D14" s="8">
        <f>'TRT4'!D10</f>
        <v>3389</v>
      </c>
      <c r="E14" s="10">
        <f>'TRT4'!E10</f>
        <v>680</v>
      </c>
      <c r="F14" s="11">
        <f>'TRT4'!F10</f>
        <v>41</v>
      </c>
      <c r="G14" s="7" t="str">
        <f>'TRT4'!G10</f>
        <v/>
      </c>
      <c r="H14" s="9">
        <f>'TRT4'!H10</f>
        <v>5028</v>
      </c>
      <c r="I14" s="10">
        <f>'TRT4'!I10</f>
        <v>4696</v>
      </c>
      <c r="J14" s="24">
        <f>'TRT4'!J10</f>
        <v>9724</v>
      </c>
    </row>
    <row r="15" spans="1:10" ht="15" customHeight="1">
      <c r="A15" s="2"/>
      <c r="B15" s="23">
        <f>'TRT5'!B10</f>
        <v>15106</v>
      </c>
      <c r="C15" s="5" t="s">
        <v>21</v>
      </c>
      <c r="D15" s="8">
        <f>'TRT5'!D10</f>
        <v>2392</v>
      </c>
      <c r="E15" s="10">
        <f>'TRT5'!E10</f>
        <v>435</v>
      </c>
      <c r="F15" s="11">
        <f>'TRT5'!F10</f>
        <v>18</v>
      </c>
      <c r="G15" s="7">
        <f>'TRT5'!G10</f>
        <v>0</v>
      </c>
      <c r="H15" s="9">
        <f>'TRT5'!H10</f>
        <v>2986</v>
      </c>
      <c r="I15" s="10">
        <f>'TRT5'!I10</f>
        <v>3842</v>
      </c>
      <c r="J15" s="24">
        <f>'TRT5'!J10</f>
        <v>6828</v>
      </c>
    </row>
    <row r="16" spans="1:10" ht="15" customHeight="1">
      <c r="A16" s="2"/>
      <c r="B16" s="23">
        <f>'TRT6'!B10</f>
        <v>15107</v>
      </c>
      <c r="C16" s="5" t="s">
        <v>22</v>
      </c>
      <c r="D16" s="8">
        <f>'TRT6'!D10</f>
        <v>1695</v>
      </c>
      <c r="E16" s="10">
        <f>'TRT6'!E10</f>
        <v>307</v>
      </c>
      <c r="F16" s="11">
        <f>'TRT6'!F10</f>
        <v>48</v>
      </c>
      <c r="G16" s="7">
        <f>'TRT6'!G10</f>
        <v>30</v>
      </c>
      <c r="H16" s="9">
        <f>'TRT6'!H10</f>
        <v>3043</v>
      </c>
      <c r="I16" s="10">
        <f>'TRT6'!I10</f>
        <v>3410</v>
      </c>
      <c r="J16" s="24">
        <f>'TRT6'!J10</f>
        <v>6453</v>
      </c>
    </row>
    <row r="17" spans="1:10" ht="15" customHeight="1">
      <c r="A17" s="2"/>
      <c r="B17" s="23" t="str">
        <f>'TRT7'!B10</f>
        <v>080004</v>
      </c>
      <c r="C17" s="5" t="s">
        <v>23</v>
      </c>
      <c r="D17" s="8">
        <f>'TRT7'!D10</f>
        <v>1013</v>
      </c>
      <c r="E17" s="10">
        <f>'TRT7'!E10</f>
        <v>200</v>
      </c>
      <c r="F17" s="11">
        <f>'TRT7'!F10</f>
        <v>12</v>
      </c>
      <c r="G17" s="7">
        <f>'TRT7'!G10</f>
        <v>0</v>
      </c>
      <c r="H17" s="9">
        <f>'TRT7'!H10</f>
        <v>1337</v>
      </c>
      <c r="I17" s="10">
        <f>'TRT7'!I10</f>
        <v>1694</v>
      </c>
      <c r="J17" s="24">
        <f>'TRT7'!J10</f>
        <v>3031</v>
      </c>
    </row>
    <row r="18" spans="1:10" ht="15" customHeight="1">
      <c r="A18" s="2"/>
      <c r="B18" s="23">
        <f>'TRT8'!B10</f>
        <v>0</v>
      </c>
      <c r="C18" s="5" t="s">
        <v>24</v>
      </c>
      <c r="D18" s="8">
        <f>'TRT8'!D10</f>
        <v>1337</v>
      </c>
      <c r="E18" s="10">
        <f>'TRT8'!E10</f>
        <v>230</v>
      </c>
      <c r="F18" s="11">
        <f>'TRT8'!F10</f>
        <v>8</v>
      </c>
      <c r="G18" s="7">
        <f>'TRT8'!G10</f>
        <v>57</v>
      </c>
      <c r="H18" s="9">
        <f>'TRT8'!H10</f>
        <v>1833</v>
      </c>
      <c r="I18" s="10">
        <f>'TRT8'!I10</f>
        <v>2753</v>
      </c>
      <c r="J18" s="24">
        <f>'TRT8'!J10</f>
        <v>4586</v>
      </c>
    </row>
    <row r="19" spans="1:10">
      <c r="A19" s="2"/>
      <c r="B19" s="23">
        <f>'TRT9'!B10</f>
        <v>15110</v>
      </c>
      <c r="C19" s="5" t="s">
        <v>25</v>
      </c>
      <c r="D19" s="8">
        <f>'TRT9'!D10</f>
        <v>2438</v>
      </c>
      <c r="E19" s="10">
        <f>'TRT9'!E10</f>
        <v>510</v>
      </c>
      <c r="F19" s="11">
        <f>'TRT9'!F10</f>
        <v>13</v>
      </c>
      <c r="G19" s="7">
        <f>'TRT9'!G10</f>
        <v>0</v>
      </c>
      <c r="H19" s="9">
        <f>'TRT9'!H10</f>
        <v>3504</v>
      </c>
      <c r="I19" s="10">
        <f>'TRT9'!I10</f>
        <v>4458</v>
      </c>
      <c r="J19" s="24">
        <f>'TRT9'!J10</f>
        <v>7962</v>
      </c>
    </row>
    <row r="20" spans="1:10" ht="15" customHeight="1">
      <c r="A20" s="2"/>
      <c r="B20" s="23">
        <f>'TRT10'!B10</f>
        <v>15111</v>
      </c>
      <c r="C20" s="5" t="s">
        <v>26</v>
      </c>
      <c r="D20" s="8">
        <f>'TRT10'!D10</f>
        <v>1106</v>
      </c>
      <c r="E20" s="10">
        <f>'TRT10'!E10</f>
        <v>242</v>
      </c>
      <c r="F20" s="11">
        <f>'TRT10'!F10</f>
        <v>2</v>
      </c>
      <c r="G20" s="7">
        <f>'TRT10'!G10</f>
        <v>4</v>
      </c>
      <c r="H20" s="9">
        <f>'TRT10'!H10</f>
        <v>1651</v>
      </c>
      <c r="I20" s="10">
        <f>'TRT10'!I10</f>
        <v>3289</v>
      </c>
      <c r="J20" s="24">
        <f>'TRT10'!J10</f>
        <v>4940</v>
      </c>
    </row>
    <row r="21" spans="1:10" ht="15" customHeight="1">
      <c r="A21" s="2"/>
      <c r="B21" s="23" t="str">
        <f>'TRT11'!B10</f>
        <v>080002</v>
      </c>
      <c r="C21" s="5" t="s">
        <v>27</v>
      </c>
      <c r="D21" s="8">
        <f>'TRT11'!D10</f>
        <v>972</v>
      </c>
      <c r="E21" s="10">
        <f>'TRT11'!E10</f>
        <v>180</v>
      </c>
      <c r="F21" s="11">
        <f>'TRT11'!F10</f>
        <v>6</v>
      </c>
      <c r="G21" s="7" t="str">
        <f>'TRT11'!G10</f>
        <v/>
      </c>
      <c r="H21" s="9">
        <f>'TRT11'!H10</f>
        <v>1413</v>
      </c>
      <c r="I21" s="10">
        <f>'TRT11'!I10</f>
        <v>1207</v>
      </c>
      <c r="J21" s="24">
        <f>'TRT11'!J10</f>
        <v>2620</v>
      </c>
    </row>
    <row r="22" spans="1:10" ht="15" customHeight="1">
      <c r="A22" s="2"/>
      <c r="B22" s="23">
        <f>'TRT12'!B10</f>
        <v>15113</v>
      </c>
      <c r="C22" s="5" t="s">
        <v>28</v>
      </c>
      <c r="D22" s="8">
        <f>'TRT12'!D10</f>
        <v>1555</v>
      </c>
      <c r="E22" s="10">
        <f>'TRT12'!E10</f>
        <v>248</v>
      </c>
      <c r="F22" s="11">
        <f>'TRT12'!F10</f>
        <v>4</v>
      </c>
      <c r="G22" s="7" t="str">
        <f>'TRT12'!G10</f>
        <v/>
      </c>
      <c r="H22" s="9">
        <f>'TRT12'!H10</f>
        <v>2627</v>
      </c>
      <c r="I22" s="10">
        <f>'TRT12'!I10</f>
        <v>2680</v>
      </c>
      <c r="J22" s="24">
        <f>'TRT12'!J10</f>
        <v>5307</v>
      </c>
    </row>
    <row r="23" spans="1:10" ht="15" customHeight="1">
      <c r="A23" s="2"/>
      <c r="B23" s="23">
        <f>'TRT13'!B10</f>
        <v>80005</v>
      </c>
      <c r="C23" s="5" t="s">
        <v>29</v>
      </c>
      <c r="D23" s="8">
        <f>'TRT13'!D10</f>
        <v>986</v>
      </c>
      <c r="E23" s="10">
        <f>'TRT13'!E10</f>
        <v>151</v>
      </c>
      <c r="F23" s="11">
        <f>'TRT13'!F10</f>
        <v>3</v>
      </c>
      <c r="G23" s="7">
        <f>'TRT13'!G10</f>
        <v>0</v>
      </c>
      <c r="H23" s="9">
        <f>'TRT13'!H10</f>
        <v>1233</v>
      </c>
      <c r="I23" s="10">
        <f>'TRT13'!I10</f>
        <v>1072</v>
      </c>
      <c r="J23" s="24">
        <f>'TRT13'!J10</f>
        <v>2305</v>
      </c>
    </row>
    <row r="24" spans="1:10" ht="15" customHeight="1">
      <c r="A24" s="2"/>
      <c r="B24" s="23" t="str">
        <f>'TRT14'!B10</f>
        <v>15115</v>
      </c>
      <c r="C24" s="5" t="s">
        <v>30</v>
      </c>
      <c r="D24" s="8">
        <f>'TRT14'!D10</f>
        <v>778</v>
      </c>
      <c r="E24" s="10">
        <f>'TRT14'!E10</f>
        <v>144</v>
      </c>
      <c r="F24" s="11" t="str">
        <f>'TRT14'!F10</f>
        <v>-</v>
      </c>
      <c r="G24" s="7">
        <f>'TRT14'!G10</f>
        <v>0</v>
      </c>
      <c r="H24" s="9">
        <f>'TRT14'!H10</f>
        <v>1189</v>
      </c>
      <c r="I24" s="10">
        <f>'TRT14'!I10</f>
        <v>2162</v>
      </c>
      <c r="J24" s="24">
        <f>'TRT14'!J10</f>
        <v>3351</v>
      </c>
    </row>
    <row r="25" spans="1:10" ht="15" customHeight="1">
      <c r="A25" s="2"/>
      <c r="B25" s="23">
        <f>'TRT15'!B10</f>
        <v>15116</v>
      </c>
      <c r="C25" s="5" t="s">
        <v>31</v>
      </c>
      <c r="D25" s="8">
        <f>'TRT15'!D10</f>
        <v>3663</v>
      </c>
      <c r="E25" s="10">
        <f>'TRT15'!E10</f>
        <v>653</v>
      </c>
      <c r="F25" s="11">
        <f>'TRT15'!F10</f>
        <v>2</v>
      </c>
      <c r="G25" s="7" t="str">
        <f>'TRT15'!G10</f>
        <v/>
      </c>
      <c r="H25" s="9">
        <f>'TRT15'!H10</f>
        <v>4852</v>
      </c>
      <c r="I25" s="10">
        <f>'TRT15'!I10</f>
        <v>12615</v>
      </c>
      <c r="J25" s="24">
        <f>'TRT15'!J10</f>
        <v>17467</v>
      </c>
    </row>
    <row r="26" spans="1:10" ht="15" customHeight="1">
      <c r="A26" s="2"/>
      <c r="B26" s="23" t="str">
        <f>'TRT16'!B10</f>
        <v>080018</v>
      </c>
      <c r="C26" s="5" t="s">
        <v>32</v>
      </c>
      <c r="D26" s="8">
        <f>'TRT16'!D10</f>
        <v>618</v>
      </c>
      <c r="E26" s="10">
        <f>'TRT16'!E10</f>
        <v>115</v>
      </c>
      <c r="F26" s="11">
        <f>'TRT16'!F10</f>
        <v>1</v>
      </c>
      <c r="G26" s="7">
        <f>'TRT16'!G10</f>
        <v>0</v>
      </c>
      <c r="H26" s="9">
        <f>'TRT16'!H10</f>
        <v>606</v>
      </c>
      <c r="I26" s="10">
        <f>'TRT16'!I10</f>
        <v>734</v>
      </c>
      <c r="J26" s="24">
        <f>'TRT16'!J10</f>
        <v>1340</v>
      </c>
    </row>
    <row r="27" spans="1:10" ht="15" customHeight="1">
      <c r="A27" s="2"/>
      <c r="B27" s="23" t="str">
        <f>'TRT17'!B10</f>
        <v>080019</v>
      </c>
      <c r="C27" s="5" t="s">
        <v>33</v>
      </c>
      <c r="D27" s="8">
        <f>'TRT17'!D10</f>
        <v>795</v>
      </c>
      <c r="E27" s="10">
        <f>'TRT17'!E10</f>
        <v>189</v>
      </c>
      <c r="F27" s="11">
        <f>'TRT17'!F10</f>
        <v>0</v>
      </c>
      <c r="G27" s="7">
        <f>'TRT17'!G10</f>
        <v>8</v>
      </c>
      <c r="H27" s="9">
        <f>'TRT17'!H10</f>
        <v>996</v>
      </c>
      <c r="I27" s="10">
        <f>'TRT17'!I10</f>
        <v>1170</v>
      </c>
      <c r="J27" s="24">
        <f>'TRT17'!J10</f>
        <v>2166</v>
      </c>
    </row>
    <row r="28" spans="1:10" ht="15" customHeight="1">
      <c r="A28" s="2"/>
      <c r="B28" s="23" t="str">
        <f>'TRT18'!B10</f>
        <v>080020</v>
      </c>
      <c r="C28" s="5" t="s">
        <v>34</v>
      </c>
      <c r="D28" s="8">
        <f>'TRT18'!D10</f>
        <v>1540</v>
      </c>
      <c r="E28" s="10">
        <f>'TRT18'!E10</f>
        <v>457</v>
      </c>
      <c r="F28" s="11">
        <f>'TRT18'!F10</f>
        <v>3</v>
      </c>
      <c r="G28" s="7">
        <f>'TRT18'!G10</f>
        <v>0</v>
      </c>
      <c r="H28" s="9">
        <f>'TRT18'!H10</f>
        <v>1662</v>
      </c>
      <c r="I28" s="10">
        <f>'TRT18'!I10</f>
        <v>2323</v>
      </c>
      <c r="J28" s="24">
        <f>'TRT18'!J10</f>
        <v>3985</v>
      </c>
    </row>
    <row r="29" spans="1:10" ht="15" customHeight="1">
      <c r="A29" s="2"/>
      <c r="B29" s="23" t="str">
        <f>'TRT19'!B10</f>
        <v>080022</v>
      </c>
      <c r="C29" s="5" t="s">
        <v>35</v>
      </c>
      <c r="D29" s="8">
        <f>'TRT19'!D10</f>
        <v>650</v>
      </c>
      <c r="E29" s="10">
        <f>'TRT19'!E10</f>
        <v>138</v>
      </c>
      <c r="F29" s="11">
        <f>'TRT19'!F10</f>
        <v>35</v>
      </c>
      <c r="G29" s="7" t="str">
        <f>'TRT19'!G10</f>
        <v/>
      </c>
      <c r="H29" s="9">
        <f>'TRT19'!H10</f>
        <v>814</v>
      </c>
      <c r="I29" s="10">
        <f>'TRT19'!I10</f>
        <v>1381</v>
      </c>
      <c r="J29" s="24">
        <f>'TRT19'!J10</f>
        <v>2195</v>
      </c>
    </row>
    <row r="30" spans="1:10" ht="15" customHeight="1">
      <c r="A30" s="2"/>
      <c r="B30" s="23" t="str">
        <f>'TRT20'!B10</f>
        <v>15121</v>
      </c>
      <c r="C30" s="5" t="s">
        <v>36</v>
      </c>
      <c r="D30" s="8">
        <f>'TRT20'!D10</f>
        <v>451</v>
      </c>
      <c r="E30" s="10">
        <f>'TRT20'!E10</f>
        <v>64</v>
      </c>
      <c r="F30" s="11">
        <f>'TRT20'!F10</f>
        <v>0</v>
      </c>
      <c r="G30" s="7">
        <f>'TRT20'!G10</f>
        <v>0</v>
      </c>
      <c r="H30" s="9">
        <f>'TRT20'!H10</f>
        <v>499</v>
      </c>
      <c r="I30" s="10">
        <f>'TRT20'!I10</f>
        <v>478</v>
      </c>
      <c r="J30" s="24">
        <f>'TRT20'!J10</f>
        <v>977</v>
      </c>
    </row>
    <row r="31" spans="1:10" ht="15" customHeight="1">
      <c r="A31" s="2"/>
      <c r="B31" s="23" t="str">
        <f>'TRT21'!B10</f>
        <v/>
      </c>
      <c r="C31" s="5" t="s">
        <v>37</v>
      </c>
      <c r="D31" s="8">
        <f>'TRT21'!D10</f>
        <v>737</v>
      </c>
      <c r="E31" s="10">
        <f>'TRT21'!E10</f>
        <v>155</v>
      </c>
      <c r="F31" s="11">
        <f>'TRT21'!F10</f>
        <v>0</v>
      </c>
      <c r="G31" s="7">
        <f>'TRT21'!G10</f>
        <v>0</v>
      </c>
      <c r="H31" s="9">
        <f>'TRT21'!H10</f>
        <v>1833</v>
      </c>
      <c r="I31" s="10">
        <f>'TRT21'!I10</f>
        <v>1173</v>
      </c>
      <c r="J31" s="24">
        <f>'TRT21'!J10</f>
        <v>3006</v>
      </c>
    </row>
    <row r="32" spans="1:10" ht="15" customHeight="1">
      <c r="A32" s="2"/>
      <c r="B32" s="23">
        <f>'TRT22'!B10</f>
        <v>15.122999999999999</v>
      </c>
      <c r="C32" s="5" t="s">
        <v>38</v>
      </c>
      <c r="D32" s="8">
        <f>'TRT22'!D10</f>
        <v>429</v>
      </c>
      <c r="E32" s="10">
        <f>'TRT22'!E10</f>
        <v>96</v>
      </c>
      <c r="F32" s="11">
        <f>'TRT22'!F10</f>
        <v>1</v>
      </c>
      <c r="G32" s="7" t="str">
        <f>'TRT22'!G10</f>
        <v/>
      </c>
      <c r="H32" s="9">
        <f>'TRT22'!H10</f>
        <v>448</v>
      </c>
      <c r="I32" s="10">
        <f>'TRT22'!I10</f>
        <v>1004</v>
      </c>
      <c r="J32" s="24">
        <f>'TRT22'!J10</f>
        <v>1452</v>
      </c>
    </row>
    <row r="33" spans="1:10" ht="15" customHeight="1">
      <c r="A33" s="2"/>
      <c r="B33" s="23">
        <f>'TRT23'!B10</f>
        <v>15124</v>
      </c>
      <c r="C33" s="5" t="s">
        <v>39</v>
      </c>
      <c r="D33" s="8">
        <f>'TRT23'!D10</f>
        <v>917</v>
      </c>
      <c r="E33" s="10">
        <f>'TRT23'!E10</f>
        <v>198</v>
      </c>
      <c r="F33" s="11">
        <f>'TRT23'!F10</f>
        <v>0</v>
      </c>
      <c r="G33" s="7">
        <f>'TRT23'!G10</f>
        <v>43</v>
      </c>
      <c r="H33" s="9">
        <f>'TRT23'!H10</f>
        <v>977</v>
      </c>
      <c r="I33" s="10">
        <f>'TRT23'!I10</f>
        <v>1154</v>
      </c>
      <c r="J33" s="24">
        <f>'TRT23'!J10</f>
        <v>2131</v>
      </c>
    </row>
    <row r="34" spans="1:10" ht="15" customHeight="1">
      <c r="A34" s="2"/>
      <c r="B34" s="23" t="str">
        <f>'TRT24'!B10</f>
        <v>080026</v>
      </c>
      <c r="C34" s="5" t="s">
        <v>40</v>
      </c>
      <c r="D34" s="8">
        <f>'TRT24'!D10</f>
        <v>646</v>
      </c>
      <c r="E34" s="10">
        <f>'TRT24'!E10</f>
        <v>147</v>
      </c>
      <c r="F34" s="11">
        <f>'TRT24'!F10</f>
        <v>0</v>
      </c>
      <c r="G34" s="7">
        <f>'TRT24'!G10</f>
        <v>0</v>
      </c>
      <c r="H34" s="9">
        <f>'TRT24'!H10</f>
        <v>763</v>
      </c>
      <c r="I34" s="10">
        <f>'TRT24'!I10</f>
        <v>1031</v>
      </c>
      <c r="J34" s="24">
        <f>'TRT24'!J10</f>
        <v>1794</v>
      </c>
    </row>
    <row r="35" spans="1:10" ht="20.25" customHeight="1">
      <c r="A35" s="2"/>
      <c r="B35" s="95" t="s">
        <v>15</v>
      </c>
      <c r="C35" s="96"/>
      <c r="D35" s="14">
        <f t="shared" ref="D35:J35" si="0">SUM(D10:D34)</f>
        <v>41762</v>
      </c>
      <c r="E35" s="15">
        <f t="shared" si="0"/>
        <v>8326</v>
      </c>
      <c r="F35" s="16">
        <f t="shared" si="0"/>
        <v>1001</v>
      </c>
      <c r="G35" s="17">
        <f t="shared" si="0"/>
        <v>322</v>
      </c>
      <c r="H35" s="18">
        <f t="shared" si="0"/>
        <v>65846</v>
      </c>
      <c r="I35" s="19">
        <f t="shared" si="0"/>
        <v>71506</v>
      </c>
      <c r="J35" s="20">
        <f t="shared" si="0"/>
        <v>137352</v>
      </c>
    </row>
    <row r="36" spans="1:10">
      <c r="A36" s="2"/>
      <c r="B36" s="97"/>
      <c r="C36" s="97"/>
      <c r="D36" s="97"/>
      <c r="E36" s="97"/>
      <c r="F36" s="97"/>
      <c r="G36" s="97"/>
      <c r="H36" s="97"/>
      <c r="I36" s="97"/>
      <c r="J36" s="97"/>
    </row>
  </sheetData>
  <sheetProtection formatCells="0" formatColumns="0" formatRows="0" insertColumns="0" insertRows="0" insertHyperlinks="0" deleteColumns="0" deleteRows="0" sort="0" autoFilter="0" pivotTables="0"/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5" right="0.51181102362205" top="0.78740157480314998" bottom="0.78740157480314998" header="0.31496062992126" footer="0.31496062992126"/>
  <pageSetup paperSize="9" scale="9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1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173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56</v>
      </c>
      <c r="D3" s="129"/>
      <c r="E3" s="53"/>
      <c r="F3" s="54"/>
    </row>
    <row r="4" spans="1:13">
      <c r="B4" s="55" t="s">
        <v>57</v>
      </c>
      <c r="C4" s="56"/>
      <c r="D4" s="57">
        <v>44681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62" t="s">
        <v>11</v>
      </c>
      <c r="C9" s="62" t="s">
        <v>12</v>
      </c>
      <c r="D9" s="101"/>
      <c r="E9" s="101"/>
      <c r="F9" s="101"/>
      <c r="G9" s="101"/>
      <c r="H9" s="62" t="s">
        <v>13</v>
      </c>
      <c r="I9" s="62" t="s">
        <v>14</v>
      </c>
      <c r="J9" s="62" t="s">
        <v>15</v>
      </c>
    </row>
    <row r="10" spans="1:13">
      <c r="B10" s="82" t="s">
        <v>174</v>
      </c>
      <c r="C10" s="83" t="s">
        <v>175</v>
      </c>
      <c r="D10" s="84">
        <v>1013</v>
      </c>
      <c r="E10" s="85">
        <v>200</v>
      </c>
      <c r="F10" s="83">
        <v>12</v>
      </c>
      <c r="G10" s="83">
        <v>0</v>
      </c>
      <c r="H10" s="83">
        <v>1337</v>
      </c>
      <c r="I10" s="86">
        <v>1694</v>
      </c>
      <c r="J10" s="67">
        <f>SUM(H10:I10)</f>
        <v>3031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1013</v>
      </c>
      <c r="E15" s="72">
        <f t="shared" si="0"/>
        <v>200</v>
      </c>
      <c r="F15" s="72">
        <f t="shared" si="0"/>
        <v>12</v>
      </c>
      <c r="G15" s="72">
        <f t="shared" si="0"/>
        <v>0</v>
      </c>
      <c r="H15" s="72">
        <f t="shared" si="0"/>
        <v>1337</v>
      </c>
      <c r="I15" s="72">
        <f t="shared" si="0"/>
        <v>1694</v>
      </c>
      <c r="J15" s="72">
        <f t="shared" si="0"/>
        <v>3031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62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87">
        <v>910.08</v>
      </c>
      <c r="E18" s="136" t="s">
        <v>176</v>
      </c>
      <c r="F18" s="136"/>
      <c r="G18" s="136"/>
      <c r="H18" s="136"/>
      <c r="I18" s="136"/>
      <c r="J18" s="136"/>
    </row>
    <row r="19" spans="2:10" ht="12.75" customHeight="1">
      <c r="B19" s="132" t="s">
        <v>46</v>
      </c>
      <c r="C19" s="132"/>
      <c r="D19" s="87">
        <v>719.62</v>
      </c>
      <c r="E19" s="136" t="s">
        <v>177</v>
      </c>
      <c r="F19" s="136"/>
      <c r="G19" s="136"/>
      <c r="H19" s="136"/>
      <c r="I19" s="136"/>
      <c r="J19" s="136"/>
    </row>
    <row r="20" spans="2:10" ht="12.75" customHeight="1">
      <c r="B20" s="132" t="s">
        <v>47</v>
      </c>
      <c r="C20" s="132"/>
      <c r="D20" s="87"/>
      <c r="E20" s="137"/>
      <c r="F20" s="137"/>
      <c r="G20" s="137"/>
      <c r="H20" s="137"/>
      <c r="I20" s="137"/>
      <c r="J20" s="137"/>
    </row>
    <row r="21" spans="2:10" ht="37.5" customHeight="1">
      <c r="B21" s="132" t="s">
        <v>48</v>
      </c>
      <c r="C21" s="132"/>
      <c r="D21" s="87" t="s">
        <v>62</v>
      </c>
      <c r="E21" s="136" t="s">
        <v>62</v>
      </c>
      <c r="F21" s="136"/>
      <c r="G21" s="136"/>
      <c r="H21" s="136"/>
      <c r="I21" s="136"/>
      <c r="J21" s="136"/>
    </row>
    <row r="22" spans="2:10">
      <c r="B22" s="132" t="s">
        <v>70</v>
      </c>
      <c r="C22" s="132"/>
      <c r="D22" s="87">
        <v>216.36</v>
      </c>
      <c r="E22" s="136" t="s">
        <v>178</v>
      </c>
      <c r="F22" s="136"/>
      <c r="G22" s="136"/>
      <c r="H22" s="136"/>
      <c r="I22" s="136"/>
      <c r="J22" s="136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C3:D3"/>
    <mergeCell ref="A5:M5"/>
    <mergeCell ref="B15:C15"/>
    <mergeCell ref="B17:C17"/>
    <mergeCell ref="E17:J17"/>
    <mergeCell ref="B7:C8"/>
    <mergeCell ref="D7:J7"/>
    <mergeCell ref="D8:D9"/>
    <mergeCell ref="E8:E9"/>
    <mergeCell ref="F8:F9"/>
    <mergeCell ref="G8:G9"/>
    <mergeCell ref="H8:J8"/>
    <mergeCell ref="B19:C19"/>
    <mergeCell ref="B16:J16"/>
    <mergeCell ref="B18:C18"/>
    <mergeCell ref="E19:J19"/>
    <mergeCell ref="E18:J18"/>
    <mergeCell ref="B20:C20"/>
    <mergeCell ref="B21:C21"/>
    <mergeCell ref="B22:C22"/>
    <mergeCell ref="E22:J22"/>
    <mergeCell ref="E20:J20"/>
    <mergeCell ref="E21:J21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167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56</v>
      </c>
      <c r="D3" s="129"/>
      <c r="E3" s="53"/>
      <c r="F3" s="54"/>
    </row>
    <row r="4" spans="1:13">
      <c r="B4" s="55" t="s">
        <v>57</v>
      </c>
      <c r="C4" s="56"/>
      <c r="D4" s="57">
        <v>44681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73" t="s">
        <v>11</v>
      </c>
      <c r="C9" s="73" t="s">
        <v>12</v>
      </c>
      <c r="D9" s="101"/>
      <c r="E9" s="101"/>
      <c r="F9" s="101"/>
      <c r="G9" s="101"/>
      <c r="H9" s="73" t="s">
        <v>13</v>
      </c>
      <c r="I9" s="73" t="s">
        <v>14</v>
      </c>
      <c r="J9" s="73" t="s">
        <v>15</v>
      </c>
    </row>
    <row r="10" spans="1:13">
      <c r="B10" s="42"/>
      <c r="C10" s="63"/>
      <c r="D10" s="64">
        <v>1337</v>
      </c>
      <c r="E10" s="65">
        <v>230</v>
      </c>
      <c r="F10" s="63">
        <v>8</v>
      </c>
      <c r="G10" s="63">
        <v>57</v>
      </c>
      <c r="H10" s="63">
        <v>1833</v>
      </c>
      <c r="I10" s="66">
        <v>2753</v>
      </c>
      <c r="J10" s="67">
        <f>SUM(H10:I10)</f>
        <v>4586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1337</v>
      </c>
      <c r="E15" s="72">
        <f t="shared" si="0"/>
        <v>230</v>
      </c>
      <c r="F15" s="72">
        <f t="shared" si="0"/>
        <v>8</v>
      </c>
      <c r="G15" s="72">
        <f t="shared" si="0"/>
        <v>57</v>
      </c>
      <c r="H15" s="72">
        <f t="shared" si="0"/>
        <v>1833</v>
      </c>
      <c r="I15" s="72">
        <f t="shared" si="0"/>
        <v>2753</v>
      </c>
      <c r="J15" s="72">
        <f t="shared" si="0"/>
        <v>4586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73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41">
        <v>910</v>
      </c>
      <c r="E18" s="133" t="s">
        <v>94</v>
      </c>
      <c r="F18" s="134"/>
      <c r="G18" s="134"/>
      <c r="H18" s="134"/>
      <c r="I18" s="134"/>
      <c r="J18" s="135"/>
    </row>
    <row r="19" spans="2:10" ht="12.75" customHeight="1">
      <c r="B19" s="132" t="s">
        <v>46</v>
      </c>
      <c r="C19" s="132"/>
      <c r="D19" s="41">
        <v>719</v>
      </c>
      <c r="E19" s="133" t="s">
        <v>94</v>
      </c>
      <c r="F19" s="134"/>
      <c r="G19" s="134"/>
      <c r="H19" s="134"/>
      <c r="I19" s="134"/>
      <c r="J19" s="135"/>
    </row>
    <row r="20" spans="2:10" ht="12.75" customHeight="1">
      <c r="B20" s="132" t="s">
        <v>47</v>
      </c>
      <c r="C20" s="132"/>
      <c r="D20" s="41">
        <v>4</v>
      </c>
      <c r="E20" s="133" t="s">
        <v>168</v>
      </c>
      <c r="F20" s="134"/>
      <c r="G20" s="134"/>
      <c r="H20" s="134"/>
      <c r="I20" s="134"/>
      <c r="J20" s="135"/>
    </row>
    <row r="21" spans="2:10" ht="37.5" customHeight="1">
      <c r="B21" s="132" t="s">
        <v>48</v>
      </c>
      <c r="C21" s="132"/>
      <c r="D21" s="41">
        <v>389</v>
      </c>
      <c r="E21" s="133" t="s">
        <v>169</v>
      </c>
      <c r="F21" s="134"/>
      <c r="G21" s="134"/>
      <c r="H21" s="134"/>
      <c r="I21" s="134"/>
      <c r="J21" s="135"/>
    </row>
    <row r="22" spans="2:10">
      <c r="B22" s="132" t="s">
        <v>70</v>
      </c>
      <c r="C22" s="132"/>
      <c r="D22" s="41">
        <v>215</v>
      </c>
      <c r="E22" s="133" t="s">
        <v>82</v>
      </c>
      <c r="F22" s="134"/>
      <c r="G22" s="134"/>
      <c r="H22" s="134"/>
      <c r="I22" s="134"/>
      <c r="J22" s="13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C3:D3"/>
    <mergeCell ref="A5:M5"/>
    <mergeCell ref="B15:C15"/>
    <mergeCell ref="B17:C17"/>
    <mergeCell ref="E17:J17"/>
    <mergeCell ref="B7:C8"/>
    <mergeCell ref="D7:J7"/>
    <mergeCell ref="D8:D9"/>
    <mergeCell ref="E8:E9"/>
    <mergeCell ref="F8:F9"/>
    <mergeCell ref="G8:G9"/>
    <mergeCell ref="H8:J8"/>
    <mergeCell ref="B18:C18"/>
    <mergeCell ref="B19:C19"/>
    <mergeCell ref="B16:J16"/>
    <mergeCell ref="B22:C22"/>
    <mergeCell ref="E18:J18"/>
    <mergeCell ref="E19:J19"/>
    <mergeCell ref="B21:C21"/>
    <mergeCell ref="E21:J21"/>
    <mergeCell ref="E22:J22"/>
    <mergeCell ref="B20:C20"/>
    <mergeCell ref="E20:J20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1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103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56</v>
      </c>
      <c r="D3" s="129"/>
      <c r="E3" s="53"/>
      <c r="F3" s="54"/>
    </row>
    <row r="4" spans="1:13">
      <c r="B4" s="55" t="s">
        <v>57</v>
      </c>
      <c r="C4" s="56"/>
      <c r="D4" s="57" t="s">
        <v>58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62" t="s">
        <v>11</v>
      </c>
      <c r="C9" s="62" t="s">
        <v>12</v>
      </c>
      <c r="D9" s="101"/>
      <c r="E9" s="101"/>
      <c r="F9" s="101"/>
      <c r="G9" s="101"/>
      <c r="H9" s="62" t="s">
        <v>13</v>
      </c>
      <c r="I9" s="62" t="s">
        <v>14</v>
      </c>
      <c r="J9" s="62" t="s">
        <v>15</v>
      </c>
    </row>
    <row r="10" spans="1:13">
      <c r="B10" s="42">
        <v>15110</v>
      </c>
      <c r="C10" s="63" t="s">
        <v>25</v>
      </c>
      <c r="D10" s="64">
        <v>2438</v>
      </c>
      <c r="E10" s="65">
        <v>510</v>
      </c>
      <c r="F10" s="63">
        <v>13</v>
      </c>
      <c r="G10" s="63">
        <v>0</v>
      </c>
      <c r="H10" s="63">
        <v>3504</v>
      </c>
      <c r="I10" s="66">
        <v>4458</v>
      </c>
      <c r="J10" s="67">
        <f>SUM(H10:I10)</f>
        <v>7962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2438</v>
      </c>
      <c r="E15" s="72">
        <f t="shared" si="0"/>
        <v>510</v>
      </c>
      <c r="F15" s="72">
        <f t="shared" si="0"/>
        <v>13</v>
      </c>
      <c r="G15" s="72">
        <f t="shared" si="0"/>
        <v>0</v>
      </c>
      <c r="H15" s="72">
        <f t="shared" si="0"/>
        <v>3504</v>
      </c>
      <c r="I15" s="72">
        <f t="shared" si="0"/>
        <v>4458</v>
      </c>
      <c r="J15" s="72">
        <f t="shared" si="0"/>
        <v>7962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customFormat="1" ht="24">
      <c r="B17" s="101" t="s">
        <v>64</v>
      </c>
      <c r="C17" s="101"/>
      <c r="D17" s="62" t="s">
        <v>65</v>
      </c>
      <c r="E17" s="101" t="s">
        <v>66</v>
      </c>
      <c r="F17" s="101"/>
      <c r="G17" s="101"/>
      <c r="H17" s="101"/>
      <c r="I17" s="101"/>
      <c r="J17" s="101"/>
    </row>
    <row r="18" spans="2:10" customFormat="1" ht="12.75" customHeight="1">
      <c r="B18" s="132" t="s">
        <v>45</v>
      </c>
      <c r="C18" s="132"/>
      <c r="D18" s="41">
        <v>910.08</v>
      </c>
      <c r="E18" s="133" t="s">
        <v>104</v>
      </c>
      <c r="F18" s="134"/>
      <c r="G18" s="134"/>
      <c r="H18" s="134"/>
      <c r="I18" s="134"/>
      <c r="J18" s="135"/>
    </row>
    <row r="19" spans="2:10" customFormat="1" ht="12.75" customHeight="1">
      <c r="B19" s="132" t="s">
        <v>46</v>
      </c>
      <c r="C19" s="132"/>
      <c r="D19" s="41">
        <v>719.62</v>
      </c>
      <c r="E19" s="133" t="s">
        <v>104</v>
      </c>
      <c r="F19" s="134"/>
      <c r="G19" s="134"/>
      <c r="H19" s="134"/>
      <c r="I19" s="134"/>
      <c r="J19" s="135"/>
    </row>
    <row r="20" spans="2:10" customFormat="1" ht="12.75" customHeight="1">
      <c r="B20" s="132" t="s">
        <v>47</v>
      </c>
      <c r="C20" s="132"/>
      <c r="D20" s="41">
        <v>519.71</v>
      </c>
      <c r="E20" s="133" t="s">
        <v>105</v>
      </c>
      <c r="F20" s="134"/>
      <c r="G20" s="134"/>
      <c r="H20" s="134"/>
      <c r="I20" s="134"/>
      <c r="J20" s="135"/>
    </row>
    <row r="21" spans="2:10" customFormat="1" ht="37.5" customHeight="1">
      <c r="B21" s="132" t="s">
        <v>48</v>
      </c>
      <c r="C21" s="132"/>
      <c r="D21" s="41">
        <v>0</v>
      </c>
      <c r="E21" s="133"/>
      <c r="F21" s="134"/>
      <c r="G21" s="134"/>
      <c r="H21" s="134"/>
      <c r="I21" s="134"/>
      <c r="J21" s="135"/>
    </row>
    <row r="22" spans="2:10" customFormat="1">
      <c r="B22" s="132" t="s">
        <v>70</v>
      </c>
      <c r="C22" s="132"/>
      <c r="D22" s="41">
        <v>402.03</v>
      </c>
      <c r="E22" s="133" t="s">
        <v>106</v>
      </c>
      <c r="F22" s="134"/>
      <c r="G22" s="134"/>
      <c r="H22" s="134"/>
      <c r="I22" s="134"/>
      <c r="J22" s="135"/>
    </row>
    <row r="23" spans="2:10" customFormat="1">
      <c r="B23" s="61"/>
      <c r="C23" s="61"/>
      <c r="D23" s="61"/>
      <c r="E23" s="61"/>
      <c r="F23" s="61"/>
      <c r="G23" s="61"/>
      <c r="H23" s="61"/>
      <c r="I23" s="61"/>
      <c r="J23" s="61"/>
    </row>
    <row r="24" spans="2:10" customFormat="1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B22:C22"/>
    <mergeCell ref="E22:J22"/>
    <mergeCell ref="B17:C17"/>
    <mergeCell ref="E17:J17"/>
    <mergeCell ref="B16:J16"/>
    <mergeCell ref="B18:C18"/>
    <mergeCell ref="E18:J18"/>
    <mergeCell ref="B20:C20"/>
    <mergeCell ref="E20:J20"/>
    <mergeCell ref="B19:C19"/>
    <mergeCell ref="E19:J19"/>
    <mergeCell ref="B21:C21"/>
    <mergeCell ref="E21:J21"/>
    <mergeCell ref="C3:D3"/>
    <mergeCell ref="A5:M5"/>
    <mergeCell ref="B15:C15"/>
    <mergeCell ref="B7:C8"/>
    <mergeCell ref="D7:J7"/>
    <mergeCell ref="D8:D9"/>
    <mergeCell ref="E8:E9"/>
    <mergeCell ref="F8:F9"/>
    <mergeCell ref="G8:G9"/>
    <mergeCell ref="H8:J8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179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180</v>
      </c>
      <c r="D3" s="129"/>
      <c r="E3" s="53"/>
      <c r="F3" s="54"/>
    </row>
    <row r="4" spans="1:13">
      <c r="B4" s="55" t="s">
        <v>57</v>
      </c>
      <c r="C4" s="56"/>
      <c r="D4" s="57">
        <v>44681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81" t="s">
        <v>11</v>
      </c>
      <c r="C9" s="81" t="s">
        <v>12</v>
      </c>
      <c r="D9" s="101"/>
      <c r="E9" s="101"/>
      <c r="F9" s="101"/>
      <c r="G9" s="101"/>
      <c r="H9" s="81" t="s">
        <v>13</v>
      </c>
      <c r="I9" s="81" t="s">
        <v>14</v>
      </c>
      <c r="J9" s="81" t="s">
        <v>15</v>
      </c>
    </row>
    <row r="10" spans="1:13">
      <c r="B10" s="42">
        <v>15111</v>
      </c>
      <c r="C10" s="63" t="s">
        <v>181</v>
      </c>
      <c r="D10" s="64">
        <v>1106</v>
      </c>
      <c r="E10" s="65">
        <v>242</v>
      </c>
      <c r="F10" s="63">
        <v>2</v>
      </c>
      <c r="G10" s="63">
        <v>4</v>
      </c>
      <c r="H10" s="63">
        <v>1651</v>
      </c>
      <c r="I10" s="66">
        <v>3289</v>
      </c>
      <c r="J10" s="67">
        <f>SUM(H10:I10)</f>
        <v>4940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1106</v>
      </c>
      <c r="E15" s="72">
        <f t="shared" si="0"/>
        <v>242</v>
      </c>
      <c r="F15" s="72">
        <f t="shared" si="0"/>
        <v>2</v>
      </c>
      <c r="G15" s="72">
        <f t="shared" si="0"/>
        <v>4</v>
      </c>
      <c r="H15" s="72">
        <f t="shared" si="0"/>
        <v>1651</v>
      </c>
      <c r="I15" s="72">
        <f t="shared" si="0"/>
        <v>3289</v>
      </c>
      <c r="J15" s="72">
        <f t="shared" si="0"/>
        <v>4940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81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41">
        <v>910.08</v>
      </c>
      <c r="E18" s="133" t="s">
        <v>104</v>
      </c>
      <c r="F18" s="134"/>
      <c r="G18" s="134"/>
      <c r="H18" s="134"/>
      <c r="I18" s="134"/>
      <c r="J18" s="135"/>
    </row>
    <row r="19" spans="2:10" ht="12.75" customHeight="1">
      <c r="B19" s="132" t="s">
        <v>46</v>
      </c>
      <c r="C19" s="132"/>
      <c r="D19" s="41">
        <v>719.62</v>
      </c>
      <c r="E19" s="133" t="s">
        <v>104</v>
      </c>
      <c r="F19" s="134"/>
      <c r="G19" s="134"/>
      <c r="H19" s="134"/>
      <c r="I19" s="134"/>
      <c r="J19" s="135"/>
    </row>
    <row r="20" spans="2:10" ht="12.75" customHeight="1">
      <c r="B20" s="132" t="s">
        <v>47</v>
      </c>
      <c r="C20" s="132"/>
      <c r="D20" s="41">
        <v>152.63999999999999</v>
      </c>
      <c r="E20" s="133" t="s">
        <v>182</v>
      </c>
      <c r="F20" s="134"/>
      <c r="G20" s="134"/>
      <c r="H20" s="134"/>
      <c r="I20" s="134"/>
      <c r="J20" s="135"/>
    </row>
    <row r="21" spans="2:10" ht="37.5" customHeight="1">
      <c r="B21" s="132" t="s">
        <v>48</v>
      </c>
      <c r="C21" s="132"/>
      <c r="D21" s="41" t="s">
        <v>183</v>
      </c>
      <c r="E21" s="133" t="s">
        <v>184</v>
      </c>
      <c r="F21" s="134"/>
      <c r="G21" s="134"/>
      <c r="H21" s="134"/>
      <c r="I21" s="134"/>
      <c r="J21" s="135"/>
    </row>
    <row r="22" spans="2:10">
      <c r="B22" s="132" t="s">
        <v>70</v>
      </c>
      <c r="C22" s="132"/>
      <c r="D22" s="41">
        <v>215</v>
      </c>
      <c r="E22" s="133" t="s">
        <v>185</v>
      </c>
      <c r="F22" s="134"/>
      <c r="G22" s="134"/>
      <c r="H22" s="134"/>
      <c r="I22" s="134"/>
      <c r="J22" s="13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B16:J16"/>
    <mergeCell ref="B18:C18"/>
    <mergeCell ref="E18:J18"/>
    <mergeCell ref="C3:D3"/>
    <mergeCell ref="A5:M5"/>
    <mergeCell ref="B15:C15"/>
    <mergeCell ref="B17:C17"/>
    <mergeCell ref="E17:J17"/>
    <mergeCell ref="B7:C8"/>
    <mergeCell ref="D7:J7"/>
    <mergeCell ref="D8:D9"/>
    <mergeCell ref="E8:E9"/>
    <mergeCell ref="F8:F9"/>
    <mergeCell ref="G8:G9"/>
    <mergeCell ref="H8:J8"/>
    <mergeCell ref="B21:C21"/>
    <mergeCell ref="E21:J21"/>
    <mergeCell ref="B22:C22"/>
    <mergeCell ref="E22:J22"/>
    <mergeCell ref="E19:J19"/>
    <mergeCell ref="B20:C20"/>
    <mergeCell ref="E20:J20"/>
    <mergeCell ref="B19:C19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1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107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56</v>
      </c>
      <c r="D3" s="129"/>
      <c r="E3" s="53"/>
      <c r="F3" s="54"/>
    </row>
    <row r="4" spans="1:13">
      <c r="B4" s="55" t="s">
        <v>57</v>
      </c>
      <c r="C4" s="56"/>
      <c r="D4" s="57" t="s">
        <v>58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62" t="s">
        <v>11</v>
      </c>
      <c r="C9" s="62" t="s">
        <v>12</v>
      </c>
      <c r="D9" s="101"/>
      <c r="E9" s="101"/>
      <c r="F9" s="101"/>
      <c r="G9" s="101"/>
      <c r="H9" s="62" t="s">
        <v>13</v>
      </c>
      <c r="I9" s="62" t="s">
        <v>14</v>
      </c>
      <c r="J9" s="62" t="s">
        <v>15</v>
      </c>
    </row>
    <row r="10" spans="1:13">
      <c r="B10" s="42" t="s">
        <v>108</v>
      </c>
      <c r="C10" s="63" t="s">
        <v>109</v>
      </c>
      <c r="D10" s="64">
        <v>972</v>
      </c>
      <c r="E10" s="65">
        <v>180</v>
      </c>
      <c r="F10" s="63">
        <v>6</v>
      </c>
      <c r="G10" s="63"/>
      <c r="H10" s="63">
        <v>1413</v>
      </c>
      <c r="I10" s="66">
        <v>1207</v>
      </c>
      <c r="J10" s="67">
        <f>SUM(H10:I10)</f>
        <v>2620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972</v>
      </c>
      <c r="E15" s="72">
        <f t="shared" si="0"/>
        <v>180</v>
      </c>
      <c r="F15" s="72">
        <f t="shared" si="0"/>
        <v>6</v>
      </c>
      <c r="G15" s="72">
        <f t="shared" si="0"/>
        <v>0</v>
      </c>
      <c r="H15" s="72">
        <f t="shared" si="0"/>
        <v>1413</v>
      </c>
      <c r="I15" s="72">
        <f t="shared" si="0"/>
        <v>1207</v>
      </c>
      <c r="J15" s="72">
        <f t="shared" si="0"/>
        <v>2620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62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41">
        <v>910.08</v>
      </c>
      <c r="E18" s="133" t="s">
        <v>110</v>
      </c>
      <c r="F18" s="134"/>
      <c r="G18" s="134"/>
      <c r="H18" s="134"/>
      <c r="I18" s="134"/>
      <c r="J18" s="135"/>
    </row>
    <row r="19" spans="2:10" ht="12.75" customHeight="1">
      <c r="B19" s="132" t="s">
        <v>46</v>
      </c>
      <c r="C19" s="132"/>
      <c r="D19" s="41">
        <v>719.62</v>
      </c>
      <c r="E19" s="133" t="s">
        <v>110</v>
      </c>
      <c r="F19" s="134"/>
      <c r="G19" s="134"/>
      <c r="H19" s="134"/>
      <c r="I19" s="134"/>
      <c r="J19" s="135"/>
    </row>
    <row r="20" spans="2:10" ht="12.75" customHeight="1">
      <c r="B20" s="132" t="s">
        <v>47</v>
      </c>
      <c r="C20" s="132"/>
      <c r="D20" s="41">
        <v>117.3</v>
      </c>
      <c r="E20" s="133" t="s">
        <v>111</v>
      </c>
      <c r="F20" s="134"/>
      <c r="G20" s="134"/>
      <c r="H20" s="134"/>
      <c r="I20" s="134"/>
      <c r="J20" s="135"/>
    </row>
    <row r="21" spans="2:10" ht="37.5" customHeight="1">
      <c r="B21" s="132" t="s">
        <v>48</v>
      </c>
      <c r="C21" s="132"/>
      <c r="D21" s="41">
        <v>0</v>
      </c>
      <c r="E21" s="133" t="s">
        <v>112</v>
      </c>
      <c r="F21" s="134"/>
      <c r="G21" s="134"/>
      <c r="H21" s="134"/>
      <c r="I21" s="134"/>
      <c r="J21" s="135"/>
    </row>
    <row r="22" spans="2:10">
      <c r="B22" s="132" t="s">
        <v>70</v>
      </c>
      <c r="C22" s="132"/>
      <c r="D22" s="41">
        <v>402.03</v>
      </c>
      <c r="E22" s="133" t="s">
        <v>113</v>
      </c>
      <c r="F22" s="134"/>
      <c r="G22" s="134"/>
      <c r="H22" s="134"/>
      <c r="I22" s="134"/>
      <c r="J22" s="13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B7:C8"/>
    <mergeCell ref="D7:J7"/>
    <mergeCell ref="D8:D9"/>
    <mergeCell ref="E8:E9"/>
    <mergeCell ref="F8:F9"/>
    <mergeCell ref="G8:G9"/>
    <mergeCell ref="H8:J8"/>
    <mergeCell ref="C3:D3"/>
    <mergeCell ref="A5:M5"/>
    <mergeCell ref="B15:C15"/>
    <mergeCell ref="B22:C22"/>
    <mergeCell ref="E22:J22"/>
    <mergeCell ref="B18:C18"/>
    <mergeCell ref="E18:J18"/>
    <mergeCell ref="B19:C19"/>
    <mergeCell ref="E19:J19"/>
    <mergeCell ref="B17:C17"/>
    <mergeCell ref="E17:J17"/>
    <mergeCell ref="B20:C20"/>
    <mergeCell ref="E20:J20"/>
    <mergeCell ref="B21:C21"/>
    <mergeCell ref="E21:J21"/>
    <mergeCell ref="B16:J16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1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114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56</v>
      </c>
      <c r="D3" s="129"/>
      <c r="E3" s="53"/>
      <c r="F3" s="54"/>
    </row>
    <row r="4" spans="1:13">
      <c r="B4" s="55" t="s">
        <v>57</v>
      </c>
      <c r="C4" s="56"/>
      <c r="D4" s="57" t="s">
        <v>58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62" t="s">
        <v>11</v>
      </c>
      <c r="C9" s="62" t="s">
        <v>12</v>
      </c>
      <c r="D9" s="101"/>
      <c r="E9" s="101"/>
      <c r="F9" s="101"/>
      <c r="G9" s="101"/>
      <c r="H9" s="62" t="s">
        <v>13</v>
      </c>
      <c r="I9" s="62" t="s">
        <v>14</v>
      </c>
      <c r="J9" s="62" t="s">
        <v>15</v>
      </c>
    </row>
    <row r="10" spans="1:13">
      <c r="B10" s="42">
        <v>15113</v>
      </c>
      <c r="C10" s="63" t="s">
        <v>115</v>
      </c>
      <c r="D10" s="64">
        <v>1555</v>
      </c>
      <c r="E10" s="65">
        <v>248</v>
      </c>
      <c r="F10" s="63">
        <v>4</v>
      </c>
      <c r="G10" s="63"/>
      <c r="H10" s="63">
        <v>2627</v>
      </c>
      <c r="I10" s="66">
        <v>2680</v>
      </c>
      <c r="J10" s="67">
        <f>SUM(H10:I10)</f>
        <v>5307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1555</v>
      </c>
      <c r="E15" s="72">
        <f t="shared" si="0"/>
        <v>248</v>
      </c>
      <c r="F15" s="72">
        <f t="shared" si="0"/>
        <v>4</v>
      </c>
      <c r="G15" s="72">
        <f t="shared" si="0"/>
        <v>0</v>
      </c>
      <c r="H15" s="72">
        <f t="shared" si="0"/>
        <v>2627</v>
      </c>
      <c r="I15" s="72">
        <f t="shared" si="0"/>
        <v>2680</v>
      </c>
      <c r="J15" s="72">
        <f t="shared" si="0"/>
        <v>5307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62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41">
        <v>910.08</v>
      </c>
      <c r="E18" s="133" t="s">
        <v>116</v>
      </c>
      <c r="F18" s="134"/>
      <c r="G18" s="134"/>
      <c r="H18" s="134"/>
      <c r="I18" s="134"/>
      <c r="J18" s="135"/>
    </row>
    <row r="19" spans="2:10" ht="12.75" customHeight="1">
      <c r="B19" s="132" t="s">
        <v>46</v>
      </c>
      <c r="C19" s="132"/>
      <c r="D19" s="41">
        <v>719.62</v>
      </c>
      <c r="E19" s="133" t="s">
        <v>116</v>
      </c>
      <c r="F19" s="134"/>
      <c r="G19" s="134"/>
      <c r="H19" s="134"/>
      <c r="I19" s="134"/>
      <c r="J19" s="135"/>
    </row>
    <row r="20" spans="2:10" ht="12.75" customHeight="1">
      <c r="B20" s="132" t="s">
        <v>47</v>
      </c>
      <c r="C20" s="132"/>
      <c r="D20" s="41">
        <v>0</v>
      </c>
      <c r="E20" s="133" t="s">
        <v>117</v>
      </c>
      <c r="F20" s="134"/>
      <c r="G20" s="134"/>
      <c r="H20" s="134"/>
      <c r="I20" s="134"/>
      <c r="J20" s="135"/>
    </row>
    <row r="21" spans="2:10" ht="37.5" customHeight="1">
      <c r="B21" s="132" t="s">
        <v>48</v>
      </c>
      <c r="C21" s="132"/>
      <c r="D21" s="41"/>
      <c r="E21" s="133" t="s">
        <v>118</v>
      </c>
      <c r="F21" s="134"/>
      <c r="G21" s="134"/>
      <c r="H21" s="134"/>
      <c r="I21" s="134"/>
      <c r="J21" s="135"/>
    </row>
    <row r="22" spans="2:10">
      <c r="B22" s="132" t="s">
        <v>70</v>
      </c>
      <c r="C22" s="132"/>
      <c r="D22" s="41">
        <v>402.03</v>
      </c>
      <c r="E22" s="133" t="s">
        <v>116</v>
      </c>
      <c r="F22" s="134"/>
      <c r="G22" s="134"/>
      <c r="H22" s="134"/>
      <c r="I22" s="134"/>
      <c r="J22" s="13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B15:C15"/>
    <mergeCell ref="B17:C17"/>
    <mergeCell ref="E17:J17"/>
    <mergeCell ref="B16:J16"/>
    <mergeCell ref="B20:C20"/>
    <mergeCell ref="E20:J20"/>
    <mergeCell ref="B21:C21"/>
    <mergeCell ref="E21:J21"/>
    <mergeCell ref="B22:C22"/>
    <mergeCell ref="E22:J22"/>
    <mergeCell ref="B18:C18"/>
    <mergeCell ref="E18:J18"/>
    <mergeCell ref="B19:C19"/>
    <mergeCell ref="E19:J19"/>
    <mergeCell ref="C3:D3"/>
    <mergeCell ref="A5:M5"/>
    <mergeCell ref="B7:C8"/>
    <mergeCell ref="D7:J7"/>
    <mergeCell ref="D8:D9"/>
    <mergeCell ref="E8:E9"/>
    <mergeCell ref="F8:F9"/>
    <mergeCell ref="G8:G9"/>
    <mergeCell ref="H8:J8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1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186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56</v>
      </c>
      <c r="D3" s="129"/>
      <c r="E3" s="53"/>
      <c r="F3" s="54"/>
    </row>
    <row r="4" spans="1:13">
      <c r="B4" s="55" t="s">
        <v>57</v>
      </c>
      <c r="C4" s="56"/>
      <c r="D4" s="57">
        <v>44681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62" t="s">
        <v>11</v>
      </c>
      <c r="C9" s="62" t="s">
        <v>12</v>
      </c>
      <c r="D9" s="101"/>
      <c r="E9" s="101"/>
      <c r="F9" s="101"/>
      <c r="G9" s="101"/>
      <c r="H9" s="62" t="s">
        <v>13</v>
      </c>
      <c r="I9" s="62" t="s">
        <v>14</v>
      </c>
      <c r="J9" s="62" t="s">
        <v>15</v>
      </c>
    </row>
    <row r="10" spans="1:13">
      <c r="B10" s="42">
        <v>80005</v>
      </c>
      <c r="C10" s="63" t="s">
        <v>29</v>
      </c>
      <c r="D10" s="64">
        <v>986</v>
      </c>
      <c r="E10" s="65">
        <v>151</v>
      </c>
      <c r="F10" s="63">
        <v>3</v>
      </c>
      <c r="G10" s="63">
        <v>0</v>
      </c>
      <c r="H10" s="63">
        <v>1233</v>
      </c>
      <c r="I10" s="66">
        <v>1072</v>
      </c>
      <c r="J10" s="67">
        <f>SUM(H10:I10)</f>
        <v>2305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986</v>
      </c>
      <c r="E15" s="72">
        <f t="shared" si="0"/>
        <v>151</v>
      </c>
      <c r="F15" s="72">
        <f t="shared" si="0"/>
        <v>3</v>
      </c>
      <c r="G15" s="72">
        <f t="shared" si="0"/>
        <v>0</v>
      </c>
      <c r="H15" s="72">
        <f t="shared" si="0"/>
        <v>1233</v>
      </c>
      <c r="I15" s="72">
        <f t="shared" si="0"/>
        <v>1072</v>
      </c>
      <c r="J15" s="72">
        <f t="shared" si="0"/>
        <v>2305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customFormat="1" ht="24">
      <c r="B17" s="101" t="s">
        <v>64</v>
      </c>
      <c r="C17" s="101"/>
      <c r="D17" s="62" t="s">
        <v>65</v>
      </c>
      <c r="E17" s="101" t="s">
        <v>66</v>
      </c>
      <c r="F17" s="101"/>
      <c r="G17" s="101"/>
      <c r="H17" s="101"/>
      <c r="I17" s="101"/>
      <c r="J17" s="101"/>
    </row>
    <row r="18" spans="2:10" customFormat="1" ht="12.75" customHeight="1">
      <c r="B18" s="132" t="s">
        <v>45</v>
      </c>
      <c r="C18" s="132"/>
      <c r="D18" s="41">
        <v>910.08</v>
      </c>
      <c r="E18" s="133" t="s">
        <v>198</v>
      </c>
      <c r="F18" s="134"/>
      <c r="G18" s="134"/>
      <c r="H18" s="134"/>
      <c r="I18" s="134"/>
      <c r="J18" s="135"/>
    </row>
    <row r="19" spans="2:10" customFormat="1" ht="12.75" customHeight="1">
      <c r="B19" s="132" t="s">
        <v>46</v>
      </c>
      <c r="C19" s="132"/>
      <c r="D19" s="41">
        <v>719.62</v>
      </c>
      <c r="E19" s="133" t="s">
        <v>198</v>
      </c>
      <c r="F19" s="134"/>
      <c r="G19" s="134"/>
      <c r="H19" s="134"/>
      <c r="I19" s="134"/>
      <c r="J19" s="135"/>
    </row>
    <row r="20" spans="2:10" customFormat="1" ht="12.75" customHeight="1">
      <c r="B20" s="132" t="s">
        <v>47</v>
      </c>
      <c r="C20" s="132"/>
      <c r="D20" s="41" t="s">
        <v>62</v>
      </c>
      <c r="E20" s="133" t="s">
        <v>199</v>
      </c>
      <c r="F20" s="134"/>
      <c r="G20" s="134"/>
      <c r="H20" s="134"/>
      <c r="I20" s="134"/>
      <c r="J20" s="135"/>
    </row>
    <row r="21" spans="2:10" customFormat="1" ht="37.5" customHeight="1">
      <c r="B21" s="132" t="s">
        <v>48</v>
      </c>
      <c r="C21" s="132"/>
      <c r="D21" s="41" t="s">
        <v>62</v>
      </c>
      <c r="E21" s="133" t="s">
        <v>199</v>
      </c>
      <c r="F21" s="134"/>
      <c r="G21" s="134"/>
      <c r="H21" s="134"/>
      <c r="I21" s="134"/>
      <c r="J21" s="135"/>
    </row>
    <row r="22" spans="2:10" customFormat="1">
      <c r="B22" s="132" t="s">
        <v>70</v>
      </c>
      <c r="C22" s="132"/>
      <c r="D22" s="41" t="s">
        <v>62</v>
      </c>
      <c r="E22" s="133" t="s">
        <v>53</v>
      </c>
      <c r="F22" s="134"/>
      <c r="G22" s="134"/>
      <c r="H22" s="134"/>
      <c r="I22" s="134"/>
      <c r="J22" s="135"/>
    </row>
    <row r="23" spans="2:10" customFormat="1">
      <c r="B23" s="61"/>
      <c r="C23" s="61"/>
      <c r="D23" s="61"/>
      <c r="E23" s="61"/>
      <c r="F23" s="61"/>
      <c r="G23" s="61"/>
      <c r="H23" s="61"/>
      <c r="I23" s="61"/>
      <c r="J23" s="61"/>
    </row>
    <row r="24" spans="2:10" customFormat="1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B15:C15"/>
    <mergeCell ref="B17:C17"/>
    <mergeCell ref="E17:J17"/>
    <mergeCell ref="B16:J16"/>
    <mergeCell ref="B22:C22"/>
    <mergeCell ref="E22:J22"/>
    <mergeCell ref="E20:J20"/>
    <mergeCell ref="B21:C21"/>
    <mergeCell ref="E21:J21"/>
    <mergeCell ref="B18:C18"/>
    <mergeCell ref="E18:J18"/>
    <mergeCell ref="B19:C19"/>
    <mergeCell ref="E19:J19"/>
    <mergeCell ref="B20:C20"/>
    <mergeCell ref="C3:D3"/>
    <mergeCell ref="A5:M5"/>
    <mergeCell ref="B7:C8"/>
    <mergeCell ref="D7:J7"/>
    <mergeCell ref="D8:D9"/>
    <mergeCell ref="E8:E9"/>
    <mergeCell ref="F8:F9"/>
    <mergeCell ref="G8:G9"/>
    <mergeCell ref="H8:J8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187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56</v>
      </c>
      <c r="D3" s="129"/>
      <c r="E3" s="53"/>
      <c r="F3" s="54"/>
    </row>
    <row r="4" spans="1:13">
      <c r="B4" s="55" t="s">
        <v>57</v>
      </c>
      <c r="C4" s="56"/>
      <c r="D4" s="57">
        <v>44681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88" t="s">
        <v>11</v>
      </c>
      <c r="C9" s="88" t="s">
        <v>12</v>
      </c>
      <c r="D9" s="101"/>
      <c r="E9" s="101"/>
      <c r="F9" s="101"/>
      <c r="G9" s="101"/>
      <c r="H9" s="88" t="s">
        <v>13</v>
      </c>
      <c r="I9" s="88" t="s">
        <v>14</v>
      </c>
      <c r="J9" s="88" t="s">
        <v>15</v>
      </c>
    </row>
    <row r="10" spans="1:13">
      <c r="B10" s="42" t="s">
        <v>188</v>
      </c>
      <c r="C10" s="63" t="s">
        <v>189</v>
      </c>
      <c r="D10" s="64">
        <v>778</v>
      </c>
      <c r="E10" s="65">
        <v>144</v>
      </c>
      <c r="F10" s="63" t="s">
        <v>62</v>
      </c>
      <c r="G10" s="63"/>
      <c r="H10" s="63">
        <v>1189</v>
      </c>
      <c r="I10" s="66">
        <v>2162</v>
      </c>
      <c r="J10" s="67">
        <f>SUM(H10:I10)</f>
        <v>3351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778</v>
      </c>
      <c r="E15" s="72">
        <f t="shared" si="0"/>
        <v>144</v>
      </c>
      <c r="F15" s="72">
        <f t="shared" si="0"/>
        <v>0</v>
      </c>
      <c r="G15" s="72">
        <f t="shared" si="0"/>
        <v>0</v>
      </c>
      <c r="H15" s="72">
        <f t="shared" si="0"/>
        <v>1189</v>
      </c>
      <c r="I15" s="72">
        <f t="shared" si="0"/>
        <v>2162</v>
      </c>
      <c r="J15" s="72">
        <f t="shared" si="0"/>
        <v>3351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88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41">
        <v>910.08</v>
      </c>
      <c r="E18" s="133" t="s">
        <v>190</v>
      </c>
      <c r="F18" s="134"/>
      <c r="G18" s="134"/>
      <c r="H18" s="134"/>
      <c r="I18" s="134"/>
      <c r="J18" s="135"/>
    </row>
    <row r="19" spans="2:10" ht="12.75" customHeight="1">
      <c r="B19" s="132" t="s">
        <v>46</v>
      </c>
      <c r="C19" s="132"/>
      <c r="D19" s="41">
        <v>719.62</v>
      </c>
      <c r="E19" s="133" t="s">
        <v>191</v>
      </c>
      <c r="F19" s="134"/>
      <c r="G19" s="134"/>
      <c r="H19" s="134"/>
      <c r="I19" s="134"/>
      <c r="J19" s="135"/>
    </row>
    <row r="20" spans="2:10" ht="12.75" customHeight="1">
      <c r="B20" s="132" t="s">
        <v>47</v>
      </c>
      <c r="C20" s="132"/>
      <c r="D20" s="41">
        <v>0</v>
      </c>
      <c r="E20" s="133"/>
      <c r="F20" s="134"/>
      <c r="G20" s="134"/>
      <c r="H20" s="134"/>
      <c r="I20" s="134"/>
      <c r="J20" s="135"/>
    </row>
    <row r="21" spans="2:10" ht="37.5" customHeight="1">
      <c r="B21" s="132" t="s">
        <v>48</v>
      </c>
      <c r="C21" s="132"/>
      <c r="D21" s="41">
        <v>0</v>
      </c>
      <c r="E21" s="133"/>
      <c r="F21" s="134"/>
      <c r="G21" s="134"/>
      <c r="H21" s="134"/>
      <c r="I21" s="134"/>
      <c r="J21" s="135"/>
    </row>
    <row r="22" spans="2:10">
      <c r="B22" s="132" t="s">
        <v>70</v>
      </c>
      <c r="C22" s="132"/>
      <c r="D22" s="41">
        <v>215</v>
      </c>
      <c r="E22" s="133" t="s">
        <v>82</v>
      </c>
      <c r="F22" s="134"/>
      <c r="G22" s="134"/>
      <c r="H22" s="134"/>
      <c r="I22" s="134"/>
      <c r="J22" s="13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electLockedCells="1" sort="0" autoFilter="0" pivotTables="0" selectUnlockedCells="1"/>
  <protectedRanges>
    <protectedRange sqref="C10 B10:B14 C11:D14 E10:I14" name="p996e5b8ae97df07caf38d8d2ab8f8377"/>
    <protectedRange sqref="D18:J22" name="pde8fe705a9c41e945219dddda6f761a7"/>
  </protectedRanges>
  <mergeCells count="23">
    <mergeCell ref="C3:D3"/>
    <mergeCell ref="A5:M5"/>
    <mergeCell ref="B15:C15"/>
    <mergeCell ref="B17:C17"/>
    <mergeCell ref="E17:J17"/>
    <mergeCell ref="B20:C20"/>
    <mergeCell ref="E20:J20"/>
    <mergeCell ref="B21:C21"/>
    <mergeCell ref="E21:J21"/>
    <mergeCell ref="B22:C22"/>
    <mergeCell ref="E22:J22"/>
    <mergeCell ref="B19:C19"/>
    <mergeCell ref="E19:J19"/>
    <mergeCell ref="B7:C8"/>
    <mergeCell ref="D7:J7"/>
    <mergeCell ref="D8:D9"/>
    <mergeCell ref="B16:J16"/>
    <mergeCell ref="B18:C18"/>
    <mergeCell ref="E18:J18"/>
    <mergeCell ref="E8:E9"/>
    <mergeCell ref="F8:F9"/>
    <mergeCell ref="G8:G9"/>
    <mergeCell ref="H8:J8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1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119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56</v>
      </c>
      <c r="D3" s="129"/>
      <c r="E3" s="53"/>
      <c r="F3" s="54"/>
    </row>
    <row r="4" spans="1:13">
      <c r="B4" s="55" t="s">
        <v>57</v>
      </c>
      <c r="C4" s="56"/>
      <c r="D4" s="57" t="s">
        <v>58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62" t="s">
        <v>11</v>
      </c>
      <c r="C9" s="62" t="s">
        <v>12</v>
      </c>
      <c r="D9" s="101"/>
      <c r="E9" s="101"/>
      <c r="F9" s="101"/>
      <c r="G9" s="101"/>
      <c r="H9" s="62" t="s">
        <v>13</v>
      </c>
      <c r="I9" s="62" t="s">
        <v>14</v>
      </c>
      <c r="J9" s="62" t="s">
        <v>15</v>
      </c>
    </row>
    <row r="10" spans="1:13">
      <c r="B10" s="42">
        <v>15116</v>
      </c>
      <c r="C10" s="63" t="s">
        <v>120</v>
      </c>
      <c r="D10" s="64">
        <v>3663</v>
      </c>
      <c r="E10" s="65">
        <v>653</v>
      </c>
      <c r="F10" s="63">
        <v>2</v>
      </c>
      <c r="G10" s="63"/>
      <c r="H10" s="63">
        <v>4852</v>
      </c>
      <c r="I10" s="66">
        <v>12615</v>
      </c>
      <c r="J10" s="67">
        <f>SUM(H10:I10)</f>
        <v>17467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3663</v>
      </c>
      <c r="E15" s="72">
        <f t="shared" si="0"/>
        <v>653</v>
      </c>
      <c r="F15" s="72">
        <f t="shared" si="0"/>
        <v>2</v>
      </c>
      <c r="G15" s="72">
        <f t="shared" si="0"/>
        <v>0</v>
      </c>
      <c r="H15" s="72">
        <f t="shared" si="0"/>
        <v>4852</v>
      </c>
      <c r="I15" s="72">
        <f t="shared" si="0"/>
        <v>12615</v>
      </c>
      <c r="J15" s="72">
        <f t="shared" si="0"/>
        <v>17467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62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41">
        <v>910.08</v>
      </c>
      <c r="E18" s="133" t="s">
        <v>121</v>
      </c>
      <c r="F18" s="134"/>
      <c r="G18" s="134"/>
      <c r="H18" s="134"/>
      <c r="I18" s="134"/>
      <c r="J18" s="135"/>
    </row>
    <row r="19" spans="2:10" ht="12.75" customHeight="1">
      <c r="B19" s="132" t="s">
        <v>46</v>
      </c>
      <c r="C19" s="132"/>
      <c r="D19" s="41">
        <v>719.62</v>
      </c>
      <c r="E19" s="133" t="s">
        <v>121</v>
      </c>
      <c r="F19" s="134"/>
      <c r="G19" s="134"/>
      <c r="H19" s="134"/>
      <c r="I19" s="134"/>
      <c r="J19" s="135"/>
    </row>
    <row r="20" spans="2:10" ht="12.75" customHeight="1">
      <c r="B20" s="132" t="s">
        <v>47</v>
      </c>
      <c r="C20" s="132"/>
      <c r="D20" s="41">
        <v>498.25</v>
      </c>
      <c r="E20" s="133" t="s">
        <v>122</v>
      </c>
      <c r="F20" s="134"/>
      <c r="G20" s="134"/>
      <c r="H20" s="134"/>
      <c r="I20" s="134"/>
      <c r="J20" s="135"/>
    </row>
    <row r="21" spans="2:10" ht="37.5" customHeight="1">
      <c r="B21" s="132" t="s">
        <v>48</v>
      </c>
      <c r="C21" s="132"/>
      <c r="D21" s="41"/>
      <c r="E21" s="133"/>
      <c r="F21" s="134"/>
      <c r="G21" s="134"/>
      <c r="H21" s="134"/>
      <c r="I21" s="134"/>
      <c r="J21" s="135"/>
    </row>
    <row r="22" spans="2:10">
      <c r="B22" s="132" t="s">
        <v>70</v>
      </c>
      <c r="C22" s="132"/>
      <c r="D22" s="41">
        <v>402.03</v>
      </c>
      <c r="E22" s="133" t="s">
        <v>123</v>
      </c>
      <c r="F22" s="134"/>
      <c r="G22" s="134"/>
      <c r="H22" s="134"/>
      <c r="I22" s="134"/>
      <c r="J22" s="13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B15:C15"/>
    <mergeCell ref="B17:C17"/>
    <mergeCell ref="E17:J17"/>
    <mergeCell ref="B22:C22"/>
    <mergeCell ref="E22:J22"/>
    <mergeCell ref="B19:C19"/>
    <mergeCell ref="E19:J19"/>
    <mergeCell ref="B20:C20"/>
    <mergeCell ref="E20:J20"/>
    <mergeCell ref="B21:C21"/>
    <mergeCell ref="E21:J21"/>
    <mergeCell ref="B18:C18"/>
    <mergeCell ref="E18:J18"/>
    <mergeCell ref="B16:J16"/>
    <mergeCell ref="C3:D3"/>
    <mergeCell ref="A5:M5"/>
    <mergeCell ref="B7:C8"/>
    <mergeCell ref="D7:J7"/>
    <mergeCell ref="D8:D9"/>
    <mergeCell ref="E8:E9"/>
    <mergeCell ref="F8:F9"/>
    <mergeCell ref="G8:G9"/>
    <mergeCell ref="H8:J8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1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124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125</v>
      </c>
      <c r="D3" s="129"/>
      <c r="E3" s="53"/>
      <c r="F3" s="54"/>
    </row>
    <row r="4" spans="1:13">
      <c r="B4" s="55" t="s">
        <v>57</v>
      </c>
      <c r="C4" s="56"/>
      <c r="D4" s="57" t="s">
        <v>58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62" t="s">
        <v>11</v>
      </c>
      <c r="C9" s="62" t="s">
        <v>12</v>
      </c>
      <c r="D9" s="101"/>
      <c r="E9" s="101"/>
      <c r="F9" s="101"/>
      <c r="G9" s="101"/>
      <c r="H9" s="62" t="s">
        <v>13</v>
      </c>
      <c r="I9" s="62" t="s">
        <v>14</v>
      </c>
      <c r="J9" s="62" t="s">
        <v>15</v>
      </c>
    </row>
    <row r="10" spans="1:13">
      <c r="B10" s="42" t="s">
        <v>126</v>
      </c>
      <c r="C10" s="63" t="s">
        <v>127</v>
      </c>
      <c r="D10" s="64">
        <v>618</v>
      </c>
      <c r="E10" s="65">
        <v>115</v>
      </c>
      <c r="F10" s="63">
        <v>1</v>
      </c>
      <c r="G10" s="63">
        <v>0</v>
      </c>
      <c r="H10" s="63">
        <v>606</v>
      </c>
      <c r="I10" s="66">
        <v>734</v>
      </c>
      <c r="J10" s="67">
        <f>SUM(H10:I10)</f>
        <v>1340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618</v>
      </c>
      <c r="E15" s="72">
        <f t="shared" si="0"/>
        <v>115</v>
      </c>
      <c r="F15" s="72">
        <f t="shared" si="0"/>
        <v>1</v>
      </c>
      <c r="G15" s="72">
        <f t="shared" si="0"/>
        <v>0</v>
      </c>
      <c r="H15" s="72">
        <f t="shared" si="0"/>
        <v>606</v>
      </c>
      <c r="I15" s="72">
        <f t="shared" si="0"/>
        <v>734</v>
      </c>
      <c r="J15" s="72">
        <f t="shared" si="0"/>
        <v>1340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62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41">
        <v>910.08</v>
      </c>
      <c r="E18" s="133" t="s">
        <v>128</v>
      </c>
      <c r="F18" s="134"/>
      <c r="G18" s="134"/>
      <c r="H18" s="134"/>
      <c r="I18" s="134"/>
      <c r="J18" s="135"/>
    </row>
    <row r="19" spans="2:10" ht="12.75" customHeight="1">
      <c r="B19" s="132" t="s">
        <v>46</v>
      </c>
      <c r="C19" s="132"/>
      <c r="D19" s="41">
        <v>719.62</v>
      </c>
      <c r="E19" s="133" t="s">
        <v>129</v>
      </c>
      <c r="F19" s="134"/>
      <c r="G19" s="134"/>
      <c r="H19" s="134"/>
      <c r="I19" s="134"/>
      <c r="J19" s="135"/>
    </row>
    <row r="20" spans="2:10" ht="12.75" customHeight="1">
      <c r="B20" s="132" t="s">
        <v>47</v>
      </c>
      <c r="C20" s="132"/>
      <c r="D20" s="41">
        <v>343.2</v>
      </c>
      <c r="E20" s="133" t="s">
        <v>130</v>
      </c>
      <c r="F20" s="134"/>
      <c r="G20" s="134"/>
      <c r="H20" s="134"/>
      <c r="I20" s="134"/>
      <c r="J20" s="135"/>
    </row>
    <row r="21" spans="2:10" ht="37.5" customHeight="1">
      <c r="B21" s="132" t="s">
        <v>48</v>
      </c>
      <c r="C21" s="132"/>
      <c r="D21" s="41">
        <v>0</v>
      </c>
      <c r="E21" s="133"/>
      <c r="F21" s="134"/>
      <c r="G21" s="134"/>
      <c r="H21" s="134"/>
      <c r="I21" s="134"/>
      <c r="J21" s="135"/>
    </row>
    <row r="22" spans="2:10">
      <c r="B22" s="132" t="s">
        <v>70</v>
      </c>
      <c r="C22" s="132"/>
      <c r="D22" s="41">
        <v>402.03</v>
      </c>
      <c r="E22" s="133" t="s">
        <v>131</v>
      </c>
      <c r="F22" s="134"/>
      <c r="G22" s="134"/>
      <c r="H22" s="134"/>
      <c r="I22" s="134"/>
      <c r="J22" s="13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C3:D3"/>
    <mergeCell ref="A5:M5"/>
    <mergeCell ref="B15:C15"/>
    <mergeCell ref="B17:C17"/>
    <mergeCell ref="E17:J17"/>
    <mergeCell ref="B20:C20"/>
    <mergeCell ref="E20:J20"/>
    <mergeCell ref="B21:C21"/>
    <mergeCell ref="E21:J21"/>
    <mergeCell ref="B22:C22"/>
    <mergeCell ref="E22:J22"/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zoomScale="90" zoomScaleNormal="90" workbookViewId="0">
      <selection activeCell="B1" sqref="B1:B4"/>
    </sheetView>
  </sheetViews>
  <sheetFormatPr defaultRowHeight="12.75"/>
  <cols>
    <col min="1" max="1" width="3.28515625" customWidth="1"/>
    <col min="3" max="3" width="14.85546875" customWidth="1"/>
    <col min="4" max="4" width="15.85546875" customWidth="1"/>
    <col min="5" max="8" width="15.7109375" customWidth="1"/>
  </cols>
  <sheetData>
    <row r="1" spans="2:8">
      <c r="B1" s="1" t="s">
        <v>0</v>
      </c>
      <c r="C1" s="2"/>
    </row>
    <row r="2" spans="2:8">
      <c r="B2" s="1" t="s">
        <v>1</v>
      </c>
      <c r="C2" s="2"/>
    </row>
    <row r="3" spans="2:8">
      <c r="B3" s="1" t="s">
        <v>41</v>
      </c>
      <c r="C3" s="2"/>
    </row>
    <row r="4" spans="2:8">
      <c r="B4" s="2" t="s">
        <v>42</v>
      </c>
      <c r="C4" s="2"/>
    </row>
    <row r="5" spans="2:8" ht="47.25" customHeight="1">
      <c r="B5" s="94" t="s">
        <v>43</v>
      </c>
      <c r="C5" s="94"/>
      <c r="D5" s="94"/>
      <c r="E5" s="94"/>
      <c r="F5" s="94"/>
      <c r="G5" s="94"/>
      <c r="H5" s="94"/>
    </row>
    <row r="6" spans="2:8" ht="13.5" customHeight="1"/>
    <row r="7" spans="2:8" ht="15.75" customHeight="1">
      <c r="B7" s="117" t="s">
        <v>4</v>
      </c>
      <c r="C7" s="118"/>
      <c r="D7" s="121" t="s">
        <v>44</v>
      </c>
      <c r="E7" s="122"/>
      <c r="F7" s="122"/>
      <c r="G7" s="122"/>
      <c r="H7" s="123"/>
    </row>
    <row r="8" spans="2:8" ht="27" customHeight="1">
      <c r="B8" s="119"/>
      <c r="C8" s="120"/>
      <c r="D8" s="124" t="s">
        <v>45</v>
      </c>
      <c r="E8" s="125" t="s">
        <v>46</v>
      </c>
      <c r="F8" s="126" t="s">
        <v>47</v>
      </c>
      <c r="G8" s="127" t="s">
        <v>48</v>
      </c>
      <c r="H8" s="128" t="s">
        <v>10</v>
      </c>
    </row>
    <row r="9" spans="2:8">
      <c r="B9" s="36" t="s">
        <v>11</v>
      </c>
      <c r="C9" s="37" t="s">
        <v>12</v>
      </c>
      <c r="D9" s="124"/>
      <c r="E9" s="125"/>
      <c r="F9" s="126"/>
      <c r="G9" s="127"/>
      <c r="H9" s="128"/>
    </row>
    <row r="10" spans="2:8" ht="13.5" customHeight="1">
      <c r="B10" s="22" t="str">
        <f>TST!B10</f>
        <v>=TST!B10</v>
      </c>
      <c r="C10" s="5" t="s">
        <v>16</v>
      </c>
      <c r="D10" s="29">
        <f>TST!D18</f>
        <v>910.08</v>
      </c>
      <c r="E10" s="30">
        <f>TST!D19</f>
        <v>719.62</v>
      </c>
      <c r="F10" s="40">
        <f>TST!D20</f>
        <v>74.040000000000006</v>
      </c>
      <c r="G10" s="32">
        <f>TST!D21</f>
        <v>0</v>
      </c>
      <c r="H10" s="33">
        <f>TST!D22</f>
        <v>406.84</v>
      </c>
    </row>
    <row r="11" spans="2:8">
      <c r="B11" s="23">
        <f>'TRT1'!B10</f>
        <v>15102</v>
      </c>
      <c r="C11" s="5" t="s">
        <v>17</v>
      </c>
      <c r="D11" s="29">
        <f>'TRT1'!D18</f>
        <v>910.08</v>
      </c>
      <c r="E11" s="30">
        <f>'TRT1'!D19</f>
        <v>719.62</v>
      </c>
      <c r="F11" s="40">
        <f>'TRT1'!D20</f>
        <v>298.48</v>
      </c>
      <c r="G11" s="32">
        <f>'TRT1'!D21</f>
        <v>0</v>
      </c>
      <c r="H11" s="33">
        <f>'TRT1'!D22</f>
        <v>215</v>
      </c>
    </row>
    <row r="12" spans="2:8">
      <c r="B12" s="23" t="str">
        <f>'TRT2'!B10</f>
        <v>15103</v>
      </c>
      <c r="C12" s="5" t="s">
        <v>18</v>
      </c>
      <c r="D12" s="29">
        <f>'TRT2'!D18</f>
        <v>910.08</v>
      </c>
      <c r="E12" s="30">
        <f>'TRT2'!D19</f>
        <v>719.62</v>
      </c>
      <c r="F12" s="40">
        <f>'TRT2'!D20</f>
        <v>440.15</v>
      </c>
      <c r="G12" s="32">
        <f>'TRT2'!D21</f>
        <v>0</v>
      </c>
      <c r="H12" s="33">
        <f>'TRT2'!D22</f>
        <v>402.03</v>
      </c>
    </row>
    <row r="13" spans="2:8">
      <c r="B13" s="23" t="str">
        <f>'TRT3'!B10</f>
        <v>15104</v>
      </c>
      <c r="C13" s="5" t="s">
        <v>19</v>
      </c>
      <c r="D13" s="29">
        <f>'TRT3'!D18</f>
        <v>910.08</v>
      </c>
      <c r="E13" s="30">
        <f>'TRT3'!D19</f>
        <v>719.62</v>
      </c>
      <c r="F13" s="40">
        <f>'TRT3'!D20</f>
        <v>176.92</v>
      </c>
      <c r="G13" s="32">
        <f>'TRT3'!D21</f>
        <v>402.03</v>
      </c>
      <c r="H13" s="33">
        <f>'TRT3'!D22</f>
        <v>402.03</v>
      </c>
    </row>
    <row r="14" spans="2:8">
      <c r="B14" s="23" t="str">
        <f>'TRT4'!B10</f>
        <v>15105</v>
      </c>
      <c r="C14" s="5" t="s">
        <v>20</v>
      </c>
      <c r="D14" s="29">
        <f>'TRT4'!D18</f>
        <v>910.08</v>
      </c>
      <c r="E14" s="30">
        <f>'TRT4'!D19</f>
        <v>719.62</v>
      </c>
      <c r="F14" s="40">
        <f>'TRT4'!D20</f>
        <v>364.73</v>
      </c>
      <c r="G14" s="32">
        <f>'TRT4'!D21</f>
        <v>0</v>
      </c>
      <c r="H14" s="33">
        <f>'TRT4'!D22</f>
        <v>402.03</v>
      </c>
    </row>
    <row r="15" spans="2:8">
      <c r="B15" s="23">
        <f>'TRT5'!B10</f>
        <v>15106</v>
      </c>
      <c r="C15" s="5" t="s">
        <v>21</v>
      </c>
      <c r="D15" s="29">
        <f>'TRT5'!D18</f>
        <v>910</v>
      </c>
      <c r="E15" s="30">
        <f>'TRT5'!D19</f>
        <v>719.62</v>
      </c>
      <c r="F15" s="40">
        <f>'TRT5'!D20</f>
        <v>1038.45</v>
      </c>
      <c r="G15" s="32" t="str">
        <f>'TRT5'!D21</f>
        <v>-</v>
      </c>
      <c r="H15" s="33">
        <f>'TRT5'!D22</f>
        <v>402.03</v>
      </c>
    </row>
    <row r="16" spans="2:8">
      <c r="B16" s="23">
        <f>'TRT6'!B10</f>
        <v>15107</v>
      </c>
      <c r="C16" s="5" t="s">
        <v>22</v>
      </c>
      <c r="D16" s="29">
        <f>'TRT6'!D18</f>
        <v>910.02</v>
      </c>
      <c r="E16" s="30">
        <f>'TRT6'!D19</f>
        <v>719.62</v>
      </c>
      <c r="F16" s="40">
        <f>'TRT6'!D20</f>
        <v>499.31</v>
      </c>
      <c r="G16" s="32">
        <f>'TRT6'!D21</f>
        <v>161.69</v>
      </c>
      <c r="H16" s="33">
        <f>'TRT6'!D22</f>
        <v>402.03</v>
      </c>
    </row>
    <row r="17" spans="2:8">
      <c r="B17" s="23" t="str">
        <f>'TRT7'!B10</f>
        <v>080004</v>
      </c>
      <c r="C17" s="5" t="s">
        <v>23</v>
      </c>
      <c r="D17" s="29">
        <f>'TRT7'!D18</f>
        <v>910.08</v>
      </c>
      <c r="E17" s="30">
        <f>'TRT7'!D19</f>
        <v>719.62</v>
      </c>
      <c r="F17" s="40">
        <f>'TRT7'!D20</f>
        <v>0</v>
      </c>
      <c r="G17" s="32" t="str">
        <f>'TRT7'!D21</f>
        <v>-</v>
      </c>
      <c r="H17" s="33">
        <f>'TRT7'!D22</f>
        <v>216.36</v>
      </c>
    </row>
    <row r="18" spans="2:8">
      <c r="B18" s="23">
        <f>'TRT8'!B10</f>
        <v>0</v>
      </c>
      <c r="C18" s="5" t="s">
        <v>24</v>
      </c>
      <c r="D18" s="29">
        <f>'TRT8'!D18</f>
        <v>910</v>
      </c>
      <c r="E18" s="30">
        <f>'TRT8'!D19</f>
        <v>719</v>
      </c>
      <c r="F18" s="40">
        <f>'TRT8'!D20</f>
        <v>4</v>
      </c>
      <c r="G18" s="32">
        <f>'TRT8'!D21</f>
        <v>389</v>
      </c>
      <c r="H18" s="33">
        <f>'TRT8'!D22</f>
        <v>215</v>
      </c>
    </row>
    <row r="19" spans="2:8">
      <c r="B19" s="23">
        <f>'TRT9'!B10</f>
        <v>15110</v>
      </c>
      <c r="C19" s="5" t="s">
        <v>25</v>
      </c>
      <c r="D19" s="29">
        <f>'TRT9'!D18</f>
        <v>910.08</v>
      </c>
      <c r="E19" s="30">
        <f>'TRT9'!D19</f>
        <v>719.62</v>
      </c>
      <c r="F19" s="40">
        <f>'TRT9'!D20</f>
        <v>519.71</v>
      </c>
      <c r="G19" s="32">
        <f>'TRT9'!D21</f>
        <v>0</v>
      </c>
      <c r="H19" s="33">
        <f>'TRT9'!D22</f>
        <v>402.03</v>
      </c>
    </row>
    <row r="20" spans="2:8">
      <c r="B20" s="23">
        <f>'TRT10'!B10</f>
        <v>15111</v>
      </c>
      <c r="C20" s="5" t="s">
        <v>26</v>
      </c>
      <c r="D20" s="29">
        <f>'TRT10'!D18</f>
        <v>910.08</v>
      </c>
      <c r="E20" s="30">
        <f>'TRT10'!D19</f>
        <v>719.62</v>
      </c>
      <c r="F20" s="40">
        <f>'TRT10'!D20</f>
        <v>152.63999999999999</v>
      </c>
      <c r="G20" s="32" t="str">
        <f>'TRT10'!D21</f>
        <v>**</v>
      </c>
      <c r="H20" s="33">
        <f>'TRT10'!D22</f>
        <v>215</v>
      </c>
    </row>
    <row r="21" spans="2:8">
      <c r="B21" s="23" t="str">
        <f>'TRT11'!B10</f>
        <v>080002</v>
      </c>
      <c r="C21" s="5" t="s">
        <v>27</v>
      </c>
      <c r="D21" s="29">
        <f>'TRT11'!D18</f>
        <v>910.08</v>
      </c>
      <c r="E21" s="30">
        <f>'TRT11'!D19</f>
        <v>719.62</v>
      </c>
      <c r="F21" s="40">
        <f>'TRT11'!D20</f>
        <v>117.3</v>
      </c>
      <c r="G21" s="32">
        <f>'TRT11'!D21</f>
        <v>0</v>
      </c>
      <c r="H21" s="33">
        <f>'TRT11'!D22</f>
        <v>402.03</v>
      </c>
    </row>
    <row r="22" spans="2:8">
      <c r="B22" s="23">
        <f>'TRT12'!B10</f>
        <v>15113</v>
      </c>
      <c r="C22" s="5" t="s">
        <v>28</v>
      </c>
      <c r="D22" s="29">
        <f>'TRT12'!D18</f>
        <v>910.08</v>
      </c>
      <c r="E22" s="30">
        <f>'TRT12'!D19</f>
        <v>719.62</v>
      </c>
      <c r="F22" s="40">
        <f>'TRT12'!D20</f>
        <v>0</v>
      </c>
      <c r="G22" s="32">
        <f>'TRT12'!D21</f>
        <v>0</v>
      </c>
      <c r="H22" s="33">
        <f>'TRT12'!D22</f>
        <v>402.03</v>
      </c>
    </row>
    <row r="23" spans="2:8">
      <c r="B23" s="23">
        <f>'TRT13'!B10</f>
        <v>80005</v>
      </c>
      <c r="C23" s="5" t="s">
        <v>29</v>
      </c>
      <c r="D23" s="29">
        <f>'TRT13'!D18</f>
        <v>910.08</v>
      </c>
      <c r="E23" s="30">
        <f>'TRT13'!D19</f>
        <v>719.62</v>
      </c>
      <c r="F23" s="40" t="str">
        <f>'TRT13'!D20</f>
        <v>-</v>
      </c>
      <c r="G23" s="32" t="str">
        <f>'TRT13'!D21</f>
        <v>-</v>
      </c>
      <c r="H23" s="33" t="str">
        <f>'TRT13'!D22</f>
        <v>-</v>
      </c>
    </row>
    <row r="24" spans="2:8">
      <c r="B24" s="23" t="str">
        <f>'TRT14'!B10</f>
        <v>15115</v>
      </c>
      <c r="C24" s="5" t="s">
        <v>30</v>
      </c>
      <c r="D24" s="29">
        <f>'TRT14'!D18</f>
        <v>910.08</v>
      </c>
      <c r="E24" s="30">
        <f>'TRT14'!D19</f>
        <v>719.62</v>
      </c>
      <c r="F24" s="40">
        <f>'TRT14'!D20</f>
        <v>0</v>
      </c>
      <c r="G24" s="32">
        <f>'TRT14'!D21</f>
        <v>0</v>
      </c>
      <c r="H24" s="33">
        <f>'TRT14'!D22</f>
        <v>215</v>
      </c>
    </row>
    <row r="25" spans="2:8">
      <c r="B25" s="23">
        <f>'TRT15'!B10</f>
        <v>15116</v>
      </c>
      <c r="C25" s="5" t="s">
        <v>31</v>
      </c>
      <c r="D25" s="29">
        <f>'TRT15'!D18</f>
        <v>910.08</v>
      </c>
      <c r="E25" s="30">
        <f>'TRT15'!D19</f>
        <v>719.62</v>
      </c>
      <c r="F25" s="40">
        <f>'TRT15'!D20</f>
        <v>498.25</v>
      </c>
      <c r="G25" s="32">
        <f>'TRT15'!D21</f>
        <v>0</v>
      </c>
      <c r="H25" s="33">
        <f>'TRT15'!D22</f>
        <v>402.03</v>
      </c>
    </row>
    <row r="26" spans="2:8">
      <c r="B26" s="23" t="str">
        <f>'TRT16'!B10</f>
        <v>080018</v>
      </c>
      <c r="C26" s="5" t="s">
        <v>32</v>
      </c>
      <c r="D26" s="29">
        <f>'TRT16'!D18</f>
        <v>910.08</v>
      </c>
      <c r="E26" s="30">
        <f>'TRT16'!D19</f>
        <v>719.62</v>
      </c>
      <c r="F26" s="40">
        <f>'TRT16'!D20</f>
        <v>343.2</v>
      </c>
      <c r="G26" s="32">
        <f>'TRT16'!D21</f>
        <v>0</v>
      </c>
      <c r="H26" s="33">
        <f>'TRT16'!D22</f>
        <v>402.03</v>
      </c>
    </row>
    <row r="27" spans="2:8">
      <c r="B27" s="23" t="str">
        <f>'TRT17'!B10</f>
        <v>080019</v>
      </c>
      <c r="C27" s="5" t="s">
        <v>33</v>
      </c>
      <c r="D27" s="29">
        <f>'TRT17'!D18</f>
        <v>910.08</v>
      </c>
      <c r="E27" s="30">
        <f>'TRT17'!D19</f>
        <v>719.62</v>
      </c>
      <c r="F27" s="40">
        <f>'TRT17'!D20</f>
        <v>0</v>
      </c>
      <c r="G27" s="32">
        <f>'TRT17'!D21</f>
        <v>0</v>
      </c>
      <c r="H27" s="33">
        <f>'TRT17'!D22</f>
        <v>402.03</v>
      </c>
    </row>
    <row r="28" spans="2:8">
      <c r="B28" s="23" t="str">
        <f>'TRT18'!B10</f>
        <v>080020</v>
      </c>
      <c r="C28" s="5" t="s">
        <v>34</v>
      </c>
      <c r="D28" s="29">
        <f>'TRT18'!D18</f>
        <v>910.08</v>
      </c>
      <c r="E28" s="30">
        <f>'TRT18'!D19</f>
        <v>719.62</v>
      </c>
      <c r="F28" s="40">
        <f>'TRT18'!D20</f>
        <v>624.28</v>
      </c>
      <c r="G28" s="32">
        <f>'TRT18'!D21</f>
        <v>0</v>
      </c>
      <c r="H28" s="33">
        <f>'TRT18'!D22</f>
        <v>402.03</v>
      </c>
    </row>
    <row r="29" spans="2:8">
      <c r="B29" s="23" t="str">
        <f>'TRT19'!B10</f>
        <v>080022</v>
      </c>
      <c r="C29" s="5" t="s">
        <v>35</v>
      </c>
      <c r="D29" s="29">
        <f>'TRT19'!D18</f>
        <v>910.08</v>
      </c>
      <c r="E29" s="30">
        <f>'TRT19'!D19</f>
        <v>719.62</v>
      </c>
      <c r="F29" s="40">
        <f>'TRT19'!D20</f>
        <v>409.27</v>
      </c>
      <c r="G29" s="32">
        <f>'TRT19'!D21</f>
        <v>0</v>
      </c>
      <c r="H29" s="33">
        <f>'TRT19'!D22</f>
        <v>402.03</v>
      </c>
    </row>
    <row r="30" spans="2:8">
      <c r="B30" s="23" t="str">
        <f>'TRT20'!B10</f>
        <v>15121</v>
      </c>
      <c r="C30" s="5" t="s">
        <v>36</v>
      </c>
      <c r="D30" s="29">
        <f>'TRT20'!D18</f>
        <v>910.08</v>
      </c>
      <c r="E30" s="30">
        <f>'TRT20'!D19</f>
        <v>719.62</v>
      </c>
      <c r="F30" s="40">
        <f>'TRT20'!D20</f>
        <v>0</v>
      </c>
      <c r="G30" s="32">
        <f>'TRT20'!D21</f>
        <v>0</v>
      </c>
      <c r="H30" s="33">
        <f>'TRT20'!D22</f>
        <v>402.03</v>
      </c>
    </row>
    <row r="31" spans="2:8">
      <c r="B31" s="23" t="str">
        <f>'TRT21'!B10</f>
        <v/>
      </c>
      <c r="C31" s="5" t="s">
        <v>37</v>
      </c>
      <c r="D31" s="29">
        <f>'TRT21'!D18</f>
        <v>910.08</v>
      </c>
      <c r="E31" s="30">
        <f>'TRT21'!D19</f>
        <v>719.62</v>
      </c>
      <c r="F31" s="40">
        <f>'TRT21'!D20</f>
        <v>0</v>
      </c>
      <c r="G31" s="32">
        <f>'TRT21'!D21</f>
        <v>0</v>
      </c>
      <c r="H31" s="33">
        <f>'TRT21'!D22</f>
        <v>0</v>
      </c>
    </row>
    <row r="32" spans="2:8">
      <c r="B32" s="23">
        <f>'TRT22'!B10</f>
        <v>15.122999999999999</v>
      </c>
      <c r="C32" s="5" t="s">
        <v>38</v>
      </c>
      <c r="D32" s="29">
        <f>'TRT22'!D18</f>
        <v>910.08</v>
      </c>
      <c r="E32" s="30">
        <f>'TRT22'!D19</f>
        <v>719.62</v>
      </c>
      <c r="F32" s="40">
        <f>'TRT22'!D20</f>
        <v>380</v>
      </c>
      <c r="G32" s="32">
        <f>'TRT22'!D21</f>
        <v>0</v>
      </c>
      <c r="H32" s="33">
        <f>'TRT22'!D22</f>
        <v>0</v>
      </c>
    </row>
    <row r="33" spans="2:8">
      <c r="B33" s="23">
        <f>'TRT23'!B10</f>
        <v>15124</v>
      </c>
      <c r="C33" s="5" t="s">
        <v>39</v>
      </c>
      <c r="D33" s="29">
        <f>'TRT23'!D18</f>
        <v>910.08</v>
      </c>
      <c r="E33" s="30">
        <f>'TRT23'!D19</f>
        <v>719.62</v>
      </c>
      <c r="F33" s="31">
        <f>'TRT23'!D20</f>
        <v>0</v>
      </c>
      <c r="G33" s="32">
        <f>'TRT23'!D21</f>
        <v>117.57</v>
      </c>
      <c r="H33" s="33">
        <f>'TRT23'!D22</f>
        <v>0</v>
      </c>
    </row>
    <row r="34" spans="2:8">
      <c r="B34" s="25" t="str">
        <f>'TRT24'!B10</f>
        <v>080026</v>
      </c>
      <c r="C34" s="26" t="s">
        <v>40</v>
      </c>
      <c r="D34" s="29">
        <f>'TRT24'!D18</f>
        <v>910.08</v>
      </c>
      <c r="E34" s="30">
        <f>'TRT24'!D19</f>
        <v>719.62</v>
      </c>
      <c r="F34" s="31">
        <f>'TRT24'!D20</f>
        <v>0</v>
      </c>
      <c r="G34" s="34">
        <f>'TRT24'!D21</f>
        <v>0</v>
      </c>
      <c r="H34" s="35">
        <f>'TRT24'!D22</f>
        <v>402.03</v>
      </c>
    </row>
    <row r="35" spans="2:8" ht="21" customHeight="1">
      <c r="B35" s="115" t="s">
        <v>49</v>
      </c>
      <c r="C35" s="116"/>
      <c r="D35" s="29">
        <v>910</v>
      </c>
      <c r="E35" s="30">
        <v>719.62</v>
      </c>
      <c r="F35" s="38">
        <f>AVERAGE(F10:F34)</f>
        <v>247.53041666666664</v>
      </c>
      <c r="G35" s="38">
        <f>AVERAGE(G10:G34)</f>
        <v>50.966190476190476</v>
      </c>
      <c r="H35" s="39">
        <f>AVERAGE(H10:H34)</f>
        <v>313.06874999999991</v>
      </c>
    </row>
    <row r="36" spans="2:8" ht="60" customHeight="1">
      <c r="B36" s="113" t="s">
        <v>50</v>
      </c>
      <c r="C36" s="114"/>
      <c r="D36" s="28" t="s">
        <v>51</v>
      </c>
      <c r="E36" s="28" t="s">
        <v>51</v>
      </c>
      <c r="F36" s="28" t="s">
        <v>52</v>
      </c>
      <c r="G36" s="28" t="s">
        <v>52</v>
      </c>
      <c r="H36" s="27" t="s">
        <v>53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B36:C36"/>
    <mergeCell ref="B35:C35"/>
    <mergeCell ref="B5:H5"/>
    <mergeCell ref="B7:C8"/>
    <mergeCell ref="D7:H7"/>
    <mergeCell ref="D8:D9"/>
    <mergeCell ref="E8:E9"/>
    <mergeCell ref="F8:F9"/>
    <mergeCell ref="G8:G9"/>
    <mergeCell ref="H8:H9"/>
  </mergeCells>
  <pageMargins left="0.51181102362205" right="0.51181102362205" top="0.78740157480314998" bottom="0.78740157480314998" header="0.31496062992126" footer="0.31496062992126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1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132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56</v>
      </c>
      <c r="D3" s="129"/>
      <c r="E3" s="53"/>
      <c r="F3" s="54"/>
    </row>
    <row r="4" spans="1:13">
      <c r="B4" s="55" t="s">
        <v>57</v>
      </c>
      <c r="C4" s="56"/>
      <c r="D4" s="57" t="s">
        <v>58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62" t="s">
        <v>11</v>
      </c>
      <c r="C9" s="62" t="s">
        <v>12</v>
      </c>
      <c r="D9" s="101"/>
      <c r="E9" s="101"/>
      <c r="F9" s="101"/>
      <c r="G9" s="101"/>
      <c r="H9" s="62" t="s">
        <v>13</v>
      </c>
      <c r="I9" s="62" t="s">
        <v>14</v>
      </c>
      <c r="J9" s="62" t="s">
        <v>15</v>
      </c>
    </row>
    <row r="10" spans="1:13">
      <c r="B10" s="42" t="s">
        <v>133</v>
      </c>
      <c r="C10" s="63" t="s">
        <v>134</v>
      </c>
      <c r="D10" s="64">
        <v>795</v>
      </c>
      <c r="E10" s="65">
        <v>189</v>
      </c>
      <c r="F10" s="63">
        <v>0</v>
      </c>
      <c r="G10" s="63">
        <v>8</v>
      </c>
      <c r="H10" s="63">
        <v>996</v>
      </c>
      <c r="I10" s="66">
        <v>1170</v>
      </c>
      <c r="J10" s="67">
        <f>SUM(H10:I10)</f>
        <v>2166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795</v>
      </c>
      <c r="E15" s="72">
        <f t="shared" si="0"/>
        <v>189</v>
      </c>
      <c r="F15" s="72">
        <f t="shared" si="0"/>
        <v>0</v>
      </c>
      <c r="G15" s="72">
        <f t="shared" si="0"/>
        <v>8</v>
      </c>
      <c r="H15" s="72">
        <f t="shared" si="0"/>
        <v>996</v>
      </c>
      <c r="I15" s="72">
        <f t="shared" si="0"/>
        <v>1170</v>
      </c>
      <c r="J15" s="72">
        <f t="shared" si="0"/>
        <v>2166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62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41">
        <v>910.08</v>
      </c>
      <c r="E18" s="133" t="s">
        <v>135</v>
      </c>
      <c r="F18" s="134"/>
      <c r="G18" s="134"/>
      <c r="H18" s="134"/>
      <c r="I18" s="134"/>
      <c r="J18" s="135"/>
    </row>
    <row r="19" spans="2:10" ht="12.75" customHeight="1">
      <c r="B19" s="132" t="s">
        <v>46</v>
      </c>
      <c r="C19" s="132"/>
      <c r="D19" s="41">
        <v>719.62</v>
      </c>
      <c r="E19" s="133" t="s">
        <v>135</v>
      </c>
      <c r="F19" s="134"/>
      <c r="G19" s="134"/>
      <c r="H19" s="134"/>
      <c r="I19" s="134"/>
      <c r="J19" s="135"/>
    </row>
    <row r="20" spans="2:10" ht="12.75" customHeight="1">
      <c r="B20" s="132" t="s">
        <v>47</v>
      </c>
      <c r="C20" s="132"/>
      <c r="D20" s="41">
        <v>0</v>
      </c>
      <c r="E20" s="133" t="s">
        <v>136</v>
      </c>
      <c r="F20" s="134"/>
      <c r="G20" s="134"/>
      <c r="H20" s="134"/>
      <c r="I20" s="134"/>
      <c r="J20" s="135"/>
    </row>
    <row r="21" spans="2:10" ht="37.5" customHeight="1">
      <c r="B21" s="132" t="s">
        <v>48</v>
      </c>
      <c r="C21" s="132"/>
      <c r="D21" s="41">
        <v>0</v>
      </c>
      <c r="E21" s="133" t="s">
        <v>137</v>
      </c>
      <c r="F21" s="134"/>
      <c r="G21" s="134"/>
      <c r="H21" s="134"/>
      <c r="I21" s="134"/>
      <c r="J21" s="135"/>
    </row>
    <row r="22" spans="2:10">
      <c r="B22" s="132" t="s">
        <v>70</v>
      </c>
      <c r="C22" s="132"/>
      <c r="D22" s="41">
        <v>402.03</v>
      </c>
      <c r="E22" s="133" t="s">
        <v>106</v>
      </c>
      <c r="F22" s="134"/>
      <c r="G22" s="134"/>
      <c r="H22" s="134"/>
      <c r="I22" s="134"/>
      <c r="J22" s="13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B15:C15"/>
    <mergeCell ref="B17:C17"/>
    <mergeCell ref="E17:J17"/>
    <mergeCell ref="B22:C22"/>
    <mergeCell ref="E22:J22"/>
    <mergeCell ref="B19:C19"/>
    <mergeCell ref="E19:J19"/>
    <mergeCell ref="B20:C20"/>
    <mergeCell ref="E20:J20"/>
    <mergeCell ref="B21:C21"/>
    <mergeCell ref="E21:J21"/>
    <mergeCell ref="B18:C18"/>
    <mergeCell ref="E18:J18"/>
    <mergeCell ref="B16:J16"/>
    <mergeCell ref="C3:D3"/>
    <mergeCell ref="A5:M5"/>
    <mergeCell ref="B7:C8"/>
    <mergeCell ref="D7:J7"/>
    <mergeCell ref="D8:D9"/>
    <mergeCell ref="E8:E9"/>
    <mergeCell ref="F8:F9"/>
    <mergeCell ref="G8:G9"/>
    <mergeCell ref="H8:J8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1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194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195</v>
      </c>
      <c r="D3" s="129"/>
      <c r="E3" s="53"/>
      <c r="F3" s="54"/>
    </row>
    <row r="4" spans="1:13">
      <c r="B4" s="55" t="s">
        <v>57</v>
      </c>
      <c r="C4" s="56"/>
      <c r="D4" s="57">
        <v>44681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62" t="s">
        <v>11</v>
      </c>
      <c r="C9" s="62" t="s">
        <v>12</v>
      </c>
      <c r="D9" s="101"/>
      <c r="E9" s="101"/>
      <c r="F9" s="101"/>
      <c r="G9" s="101"/>
      <c r="H9" s="62" t="s">
        <v>13</v>
      </c>
      <c r="I9" s="62" t="s">
        <v>14</v>
      </c>
      <c r="J9" s="62" t="s">
        <v>15</v>
      </c>
    </row>
    <row r="10" spans="1:13">
      <c r="B10" s="89" t="s">
        <v>192</v>
      </c>
      <c r="C10" s="90" t="s">
        <v>193</v>
      </c>
      <c r="D10" s="91">
        <v>1540</v>
      </c>
      <c r="E10" s="90">
        <v>457</v>
      </c>
      <c r="F10" s="90">
        <v>3</v>
      </c>
      <c r="G10" s="90"/>
      <c r="H10" s="92">
        <v>1662</v>
      </c>
      <c r="I10" s="92">
        <v>2323</v>
      </c>
      <c r="J10" s="67">
        <f>SUM(H10:I10)</f>
        <v>3985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1540</v>
      </c>
      <c r="E15" s="72">
        <f t="shared" si="0"/>
        <v>457</v>
      </c>
      <c r="F15" s="72">
        <f t="shared" si="0"/>
        <v>3</v>
      </c>
      <c r="G15" s="72">
        <f t="shared" si="0"/>
        <v>0</v>
      </c>
      <c r="H15" s="72">
        <f t="shared" si="0"/>
        <v>1662</v>
      </c>
      <c r="I15" s="72">
        <f t="shared" si="0"/>
        <v>2323</v>
      </c>
      <c r="J15" s="72">
        <f t="shared" si="0"/>
        <v>3985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62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93">
        <v>910.08</v>
      </c>
      <c r="E18" s="138" t="s">
        <v>196</v>
      </c>
      <c r="F18" s="138"/>
      <c r="G18" s="138"/>
      <c r="H18" s="138"/>
      <c r="I18" s="138"/>
      <c r="J18" s="138"/>
    </row>
    <row r="19" spans="2:10" ht="12.75" customHeight="1">
      <c r="B19" s="132" t="s">
        <v>46</v>
      </c>
      <c r="C19" s="132"/>
      <c r="D19" s="93">
        <v>719.62</v>
      </c>
      <c r="E19" s="138" t="s">
        <v>196</v>
      </c>
      <c r="F19" s="138"/>
      <c r="G19" s="138"/>
      <c r="H19" s="138"/>
      <c r="I19" s="138"/>
      <c r="J19" s="138"/>
    </row>
    <row r="20" spans="2:10" ht="12.75" customHeight="1">
      <c r="B20" s="132" t="s">
        <v>47</v>
      </c>
      <c r="C20" s="132"/>
      <c r="D20" s="93">
        <v>624.28</v>
      </c>
      <c r="E20" s="138" t="s">
        <v>197</v>
      </c>
      <c r="F20" s="138"/>
      <c r="G20" s="138"/>
      <c r="H20" s="138"/>
      <c r="I20" s="138"/>
      <c r="J20" s="138"/>
    </row>
    <row r="21" spans="2:10" ht="37.5" customHeight="1">
      <c r="B21" s="132" t="s">
        <v>48</v>
      </c>
      <c r="C21" s="132"/>
      <c r="D21" s="93">
        <v>0</v>
      </c>
      <c r="E21" s="139"/>
      <c r="F21" s="139"/>
      <c r="G21" s="139"/>
      <c r="H21" s="139"/>
      <c r="I21" s="139"/>
      <c r="J21" s="139"/>
    </row>
    <row r="22" spans="2:10">
      <c r="B22" s="132" t="s">
        <v>70</v>
      </c>
      <c r="C22" s="132"/>
      <c r="D22" s="93">
        <v>402.03</v>
      </c>
      <c r="E22" s="138" t="s">
        <v>196</v>
      </c>
      <c r="F22" s="138"/>
      <c r="G22" s="138"/>
      <c r="H22" s="138"/>
      <c r="I22" s="138"/>
      <c r="J22" s="138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B21:C21"/>
    <mergeCell ref="B22:C22"/>
    <mergeCell ref="C3:D3"/>
    <mergeCell ref="A5:M5"/>
    <mergeCell ref="B16:J16"/>
    <mergeCell ref="B20:C20"/>
    <mergeCell ref="B19:C19"/>
    <mergeCell ref="B17:C17"/>
    <mergeCell ref="B18:C18"/>
    <mergeCell ref="B15:C15"/>
    <mergeCell ref="B7:C8"/>
    <mergeCell ref="D7:J7"/>
    <mergeCell ref="D8:D9"/>
    <mergeCell ref="E8:E9"/>
    <mergeCell ref="F8:F9"/>
    <mergeCell ref="G8:G9"/>
    <mergeCell ref="H8:J8"/>
    <mergeCell ref="E17:J17"/>
    <mergeCell ref="E22:J22"/>
    <mergeCell ref="E19:J19"/>
    <mergeCell ref="E20:J20"/>
    <mergeCell ref="E21:J21"/>
    <mergeCell ref="E18:J18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1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138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56</v>
      </c>
      <c r="D3" s="129"/>
      <c r="E3" s="53"/>
      <c r="F3" s="54"/>
    </row>
    <row r="4" spans="1:13">
      <c r="B4" s="55" t="s">
        <v>57</v>
      </c>
      <c r="C4" s="56"/>
      <c r="D4" s="57" t="s">
        <v>58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62" t="s">
        <v>11</v>
      </c>
      <c r="C9" s="62" t="s">
        <v>12</v>
      </c>
      <c r="D9" s="101"/>
      <c r="E9" s="101"/>
      <c r="F9" s="101"/>
      <c r="G9" s="101"/>
      <c r="H9" s="62" t="s">
        <v>13</v>
      </c>
      <c r="I9" s="62" t="s">
        <v>14</v>
      </c>
      <c r="J9" s="62" t="s">
        <v>15</v>
      </c>
    </row>
    <row r="10" spans="1:13">
      <c r="B10" s="42" t="s">
        <v>139</v>
      </c>
      <c r="C10" s="63" t="s">
        <v>140</v>
      </c>
      <c r="D10" s="64">
        <v>650</v>
      </c>
      <c r="E10" s="65">
        <v>138</v>
      </c>
      <c r="F10" s="63">
        <v>35</v>
      </c>
      <c r="G10" s="63"/>
      <c r="H10" s="63">
        <v>814</v>
      </c>
      <c r="I10" s="66">
        <v>1381</v>
      </c>
      <c r="J10" s="67">
        <f>SUM(H10:I10)</f>
        <v>2195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650</v>
      </c>
      <c r="E15" s="72">
        <f t="shared" si="0"/>
        <v>138</v>
      </c>
      <c r="F15" s="72">
        <f t="shared" si="0"/>
        <v>35</v>
      </c>
      <c r="G15" s="72">
        <f t="shared" si="0"/>
        <v>0</v>
      </c>
      <c r="H15" s="72">
        <f t="shared" si="0"/>
        <v>814</v>
      </c>
      <c r="I15" s="72">
        <f t="shared" si="0"/>
        <v>1381</v>
      </c>
      <c r="J15" s="72">
        <f t="shared" si="0"/>
        <v>2195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62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41">
        <v>910.08</v>
      </c>
      <c r="E18" s="133" t="s">
        <v>141</v>
      </c>
      <c r="F18" s="134"/>
      <c r="G18" s="134"/>
      <c r="H18" s="134"/>
      <c r="I18" s="134"/>
      <c r="J18" s="135"/>
    </row>
    <row r="19" spans="2:10" ht="12.75" customHeight="1">
      <c r="B19" s="132" t="s">
        <v>46</v>
      </c>
      <c r="C19" s="132"/>
      <c r="D19" s="41">
        <v>719.62</v>
      </c>
      <c r="E19" s="133" t="s">
        <v>141</v>
      </c>
      <c r="F19" s="134"/>
      <c r="G19" s="134"/>
      <c r="H19" s="134"/>
      <c r="I19" s="134"/>
      <c r="J19" s="135"/>
    </row>
    <row r="20" spans="2:10" ht="12.75" customHeight="1">
      <c r="B20" s="132" t="s">
        <v>47</v>
      </c>
      <c r="C20" s="132"/>
      <c r="D20" s="41">
        <v>409.27</v>
      </c>
      <c r="E20" s="133" t="s">
        <v>142</v>
      </c>
      <c r="F20" s="134"/>
      <c r="G20" s="134"/>
      <c r="H20" s="134"/>
      <c r="I20" s="134"/>
      <c r="J20" s="135"/>
    </row>
    <row r="21" spans="2:10" ht="37.5" customHeight="1">
      <c r="B21" s="132" t="s">
        <v>48</v>
      </c>
      <c r="C21" s="132"/>
      <c r="D21" s="41">
        <v>0</v>
      </c>
      <c r="E21" s="133" t="s">
        <v>143</v>
      </c>
      <c r="F21" s="134"/>
      <c r="G21" s="134"/>
      <c r="H21" s="134"/>
      <c r="I21" s="134"/>
      <c r="J21" s="135"/>
    </row>
    <row r="22" spans="2:10">
      <c r="B22" s="132" t="s">
        <v>70</v>
      </c>
      <c r="C22" s="132"/>
      <c r="D22" s="41">
        <v>402.03</v>
      </c>
      <c r="E22" s="133" t="s">
        <v>144</v>
      </c>
      <c r="F22" s="134"/>
      <c r="G22" s="134"/>
      <c r="H22" s="134"/>
      <c r="I22" s="134"/>
      <c r="J22" s="13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C3:D3"/>
    <mergeCell ref="A5:M5"/>
    <mergeCell ref="B15:C15"/>
    <mergeCell ref="B17:C17"/>
    <mergeCell ref="E17:J17"/>
    <mergeCell ref="B20:C20"/>
    <mergeCell ref="E20:J20"/>
    <mergeCell ref="B21:C21"/>
    <mergeCell ref="E21:J21"/>
    <mergeCell ref="B22:C22"/>
    <mergeCell ref="E22:J22"/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1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161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125</v>
      </c>
      <c r="D3" s="129"/>
      <c r="E3" s="53"/>
      <c r="F3" s="54"/>
    </row>
    <row r="4" spans="1:13">
      <c r="B4" s="55" t="s">
        <v>57</v>
      </c>
      <c r="C4" s="56"/>
      <c r="D4" s="57">
        <v>44681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62" t="s">
        <v>11</v>
      </c>
      <c r="C9" s="62" t="s">
        <v>12</v>
      </c>
      <c r="D9" s="101"/>
      <c r="E9" s="101"/>
      <c r="F9" s="101"/>
      <c r="G9" s="101"/>
      <c r="H9" s="62" t="s">
        <v>13</v>
      </c>
      <c r="I9" s="62" t="s">
        <v>14</v>
      </c>
      <c r="J9" s="62" t="s">
        <v>15</v>
      </c>
    </row>
    <row r="10" spans="1:13" ht="24">
      <c r="B10" s="68" t="s">
        <v>162</v>
      </c>
      <c r="C10" s="69" t="s">
        <v>163</v>
      </c>
      <c r="D10" s="69">
        <v>451</v>
      </c>
      <c r="E10" s="70">
        <v>64</v>
      </c>
      <c r="F10" s="69">
        <v>0</v>
      </c>
      <c r="G10" s="69">
        <v>0</v>
      </c>
      <c r="H10" s="66">
        <v>499</v>
      </c>
      <c r="I10" s="66">
        <v>478</v>
      </c>
      <c r="J10" s="67">
        <f>SUM(H10:I10)</f>
        <v>977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451</v>
      </c>
      <c r="E15" s="72">
        <f t="shared" si="0"/>
        <v>64</v>
      </c>
      <c r="F15" s="72">
        <f t="shared" si="0"/>
        <v>0</v>
      </c>
      <c r="G15" s="72">
        <f t="shared" si="0"/>
        <v>0</v>
      </c>
      <c r="H15" s="72">
        <f t="shared" si="0"/>
        <v>499</v>
      </c>
      <c r="I15" s="72">
        <f t="shared" si="0"/>
        <v>478</v>
      </c>
      <c r="J15" s="72">
        <f t="shared" si="0"/>
        <v>977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62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74">
        <v>910.08</v>
      </c>
      <c r="E18" s="140" t="s">
        <v>164</v>
      </c>
      <c r="F18" s="141"/>
      <c r="G18" s="141"/>
      <c r="H18" s="141"/>
      <c r="I18" s="141"/>
      <c r="J18" s="142"/>
    </row>
    <row r="19" spans="2:10" ht="12.75" customHeight="1">
      <c r="B19" s="132" t="s">
        <v>46</v>
      </c>
      <c r="C19" s="132"/>
      <c r="D19" s="74">
        <v>719.62</v>
      </c>
      <c r="E19" s="140" t="s">
        <v>164</v>
      </c>
      <c r="F19" s="141"/>
      <c r="G19" s="141"/>
      <c r="H19" s="141"/>
      <c r="I19" s="141"/>
      <c r="J19" s="142"/>
    </row>
    <row r="20" spans="2:10" ht="12.75" customHeight="1">
      <c r="B20" s="132" t="s">
        <v>47</v>
      </c>
      <c r="C20" s="132"/>
      <c r="D20" s="74">
        <v>0</v>
      </c>
      <c r="E20" s="140" t="s">
        <v>165</v>
      </c>
      <c r="F20" s="141"/>
      <c r="G20" s="141"/>
      <c r="H20" s="141"/>
      <c r="I20" s="141"/>
      <c r="J20" s="142"/>
    </row>
    <row r="21" spans="2:10">
      <c r="B21" s="132" t="s">
        <v>48</v>
      </c>
      <c r="C21" s="132"/>
      <c r="D21" s="74">
        <v>0</v>
      </c>
      <c r="E21" s="140" t="s">
        <v>166</v>
      </c>
      <c r="F21" s="141"/>
      <c r="G21" s="141"/>
      <c r="H21" s="141"/>
      <c r="I21" s="141"/>
      <c r="J21" s="142"/>
    </row>
    <row r="22" spans="2:10">
      <c r="B22" s="132" t="s">
        <v>70</v>
      </c>
      <c r="C22" s="132"/>
      <c r="D22" s="74">
        <v>402.03</v>
      </c>
      <c r="E22" s="140" t="s">
        <v>106</v>
      </c>
      <c r="F22" s="141"/>
      <c r="G22" s="141"/>
      <c r="H22" s="141"/>
      <c r="I22" s="141"/>
      <c r="J22" s="142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B21:C21"/>
    <mergeCell ref="B22:C22"/>
    <mergeCell ref="C3:D3"/>
    <mergeCell ref="A5:M5"/>
    <mergeCell ref="B16:J16"/>
    <mergeCell ref="B20:C20"/>
    <mergeCell ref="B19:C19"/>
    <mergeCell ref="B17:C17"/>
    <mergeCell ref="E17:J17"/>
    <mergeCell ref="B18:C18"/>
    <mergeCell ref="B15:C15"/>
    <mergeCell ref="B7:C8"/>
    <mergeCell ref="D7:J7"/>
    <mergeCell ref="D8:D9"/>
    <mergeCell ref="E8:E9"/>
    <mergeCell ref="F8:F9"/>
    <mergeCell ref="G8:G9"/>
    <mergeCell ref="H8:J8"/>
    <mergeCell ref="E22:J22"/>
    <mergeCell ref="E19:J19"/>
    <mergeCell ref="E20:J20"/>
    <mergeCell ref="E21:J21"/>
    <mergeCell ref="E18:J18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1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172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56</v>
      </c>
      <c r="D3" s="129"/>
      <c r="E3" s="53"/>
      <c r="F3" s="54"/>
    </row>
    <row r="4" spans="1:13">
      <c r="B4" s="55" t="s">
        <v>57</v>
      </c>
      <c r="C4" s="56"/>
      <c r="D4" s="57">
        <v>44681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62" t="s">
        <v>11</v>
      </c>
      <c r="C9" s="62" t="s">
        <v>12</v>
      </c>
      <c r="D9" s="101"/>
      <c r="E9" s="101"/>
      <c r="F9" s="101"/>
      <c r="G9" s="101"/>
      <c r="H9" s="62" t="s">
        <v>13</v>
      </c>
      <c r="I9" s="62" t="s">
        <v>14</v>
      </c>
      <c r="J9" s="62" t="s">
        <v>15</v>
      </c>
    </row>
    <row r="10" spans="1:13">
      <c r="B10" s="42"/>
      <c r="C10" s="63"/>
      <c r="D10" s="76">
        <v>737</v>
      </c>
      <c r="E10" s="77">
        <v>155</v>
      </c>
      <c r="F10" s="78">
        <v>0</v>
      </c>
      <c r="G10" s="75"/>
      <c r="H10" s="78">
        <v>1833</v>
      </c>
      <c r="I10" s="79">
        <v>1173</v>
      </c>
      <c r="J10" s="67">
        <f>SUM(H10:I10)</f>
        <v>3006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737</v>
      </c>
      <c r="E15" s="72">
        <f t="shared" si="0"/>
        <v>155</v>
      </c>
      <c r="F15" s="72">
        <f t="shared" si="0"/>
        <v>0</v>
      </c>
      <c r="G15" s="72">
        <f t="shared" si="0"/>
        <v>0</v>
      </c>
      <c r="H15" s="72">
        <f t="shared" si="0"/>
        <v>1833</v>
      </c>
      <c r="I15" s="72">
        <f t="shared" si="0"/>
        <v>1173</v>
      </c>
      <c r="J15" s="72">
        <f t="shared" si="0"/>
        <v>3006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62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80">
        <v>910.08</v>
      </c>
      <c r="E18" s="143" t="s">
        <v>170</v>
      </c>
      <c r="F18" s="143"/>
      <c r="G18" s="143"/>
      <c r="H18" s="143"/>
      <c r="I18" s="143"/>
      <c r="J18" s="143"/>
    </row>
    <row r="19" spans="2:10" ht="12.75" customHeight="1">
      <c r="B19" s="132" t="s">
        <v>46</v>
      </c>
      <c r="C19" s="132"/>
      <c r="D19" s="80">
        <v>719.62</v>
      </c>
      <c r="E19" s="143" t="s">
        <v>171</v>
      </c>
      <c r="F19" s="143"/>
      <c r="G19" s="143"/>
      <c r="H19" s="143"/>
      <c r="I19" s="143"/>
      <c r="J19" s="143"/>
    </row>
    <row r="20" spans="2:10" ht="12.75" customHeight="1">
      <c r="B20" s="132" t="s">
        <v>47</v>
      </c>
      <c r="C20" s="132"/>
      <c r="D20" s="41"/>
      <c r="E20" s="133"/>
      <c r="F20" s="134"/>
      <c r="G20" s="134"/>
      <c r="H20" s="134"/>
      <c r="I20" s="134"/>
      <c r="J20" s="135"/>
    </row>
    <row r="21" spans="2:10" ht="37.5" customHeight="1">
      <c r="B21" s="132" t="s">
        <v>48</v>
      </c>
      <c r="C21" s="132"/>
      <c r="D21" s="41"/>
      <c r="E21" s="133"/>
      <c r="F21" s="134"/>
      <c r="G21" s="134"/>
      <c r="H21" s="134"/>
      <c r="I21" s="134"/>
      <c r="J21" s="135"/>
    </row>
    <row r="22" spans="2:10">
      <c r="B22" s="132" t="s">
        <v>70</v>
      </c>
      <c r="C22" s="132"/>
      <c r="D22" s="41"/>
      <c r="E22" s="133"/>
      <c r="F22" s="134"/>
      <c r="G22" s="134"/>
      <c r="H22" s="134"/>
      <c r="I22" s="134"/>
      <c r="J22" s="13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C3:D3"/>
    <mergeCell ref="A5:M5"/>
    <mergeCell ref="B15:C15"/>
    <mergeCell ref="B17:C17"/>
    <mergeCell ref="E17:J17"/>
    <mergeCell ref="B20:C20"/>
    <mergeCell ref="E20:J20"/>
    <mergeCell ref="B21:C21"/>
    <mergeCell ref="E21:J21"/>
    <mergeCell ref="B22:C22"/>
    <mergeCell ref="E22:J22"/>
    <mergeCell ref="B19:C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9:J19"/>
    <mergeCell ref="E18:J18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1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145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56</v>
      </c>
      <c r="D3" s="129"/>
      <c r="E3" s="53"/>
      <c r="F3" s="54"/>
    </row>
    <row r="4" spans="1:13">
      <c r="B4" s="55" t="s">
        <v>57</v>
      </c>
      <c r="C4" s="56"/>
      <c r="D4" s="57" t="s">
        <v>58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62" t="s">
        <v>11</v>
      </c>
      <c r="C9" s="62" t="s">
        <v>12</v>
      </c>
      <c r="D9" s="101"/>
      <c r="E9" s="101"/>
      <c r="F9" s="101"/>
      <c r="G9" s="101"/>
      <c r="H9" s="62" t="s">
        <v>13</v>
      </c>
      <c r="I9" s="62" t="s">
        <v>14</v>
      </c>
      <c r="J9" s="62" t="s">
        <v>15</v>
      </c>
    </row>
    <row r="10" spans="1:13">
      <c r="B10" s="42">
        <v>15.122999999999999</v>
      </c>
      <c r="C10" s="63" t="s">
        <v>146</v>
      </c>
      <c r="D10" s="64">
        <v>429</v>
      </c>
      <c r="E10" s="65">
        <v>96</v>
      </c>
      <c r="F10" s="63">
        <v>1</v>
      </c>
      <c r="G10" s="63"/>
      <c r="H10" s="63">
        <v>448</v>
      </c>
      <c r="I10" s="66">
        <v>1004</v>
      </c>
      <c r="J10" s="67">
        <f>SUM(H10:I10)</f>
        <v>1452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429</v>
      </c>
      <c r="E15" s="72">
        <f t="shared" si="0"/>
        <v>96</v>
      </c>
      <c r="F15" s="72">
        <f t="shared" si="0"/>
        <v>1</v>
      </c>
      <c r="G15" s="72">
        <f t="shared" si="0"/>
        <v>0</v>
      </c>
      <c r="H15" s="72">
        <f t="shared" si="0"/>
        <v>448</v>
      </c>
      <c r="I15" s="72">
        <f t="shared" si="0"/>
        <v>1004</v>
      </c>
      <c r="J15" s="72">
        <f t="shared" si="0"/>
        <v>1452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62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41">
        <v>910.08</v>
      </c>
      <c r="E18" s="133"/>
      <c r="F18" s="134"/>
      <c r="G18" s="134"/>
      <c r="H18" s="134"/>
      <c r="I18" s="134"/>
      <c r="J18" s="135"/>
    </row>
    <row r="19" spans="2:10" ht="12.75" customHeight="1">
      <c r="B19" s="132" t="s">
        <v>46</v>
      </c>
      <c r="C19" s="132"/>
      <c r="D19" s="41">
        <v>719.62</v>
      </c>
      <c r="E19" s="133"/>
      <c r="F19" s="134"/>
      <c r="G19" s="134"/>
      <c r="H19" s="134"/>
      <c r="I19" s="134"/>
      <c r="J19" s="135"/>
    </row>
    <row r="20" spans="2:10" ht="12.75" customHeight="1">
      <c r="B20" s="132" t="s">
        <v>47</v>
      </c>
      <c r="C20" s="132"/>
      <c r="D20" s="41">
        <v>380</v>
      </c>
      <c r="E20" s="133"/>
      <c r="F20" s="134"/>
      <c r="G20" s="134"/>
      <c r="H20" s="134"/>
      <c r="I20" s="134"/>
      <c r="J20" s="135"/>
    </row>
    <row r="21" spans="2:10" ht="37.5" customHeight="1">
      <c r="B21" s="132" t="s">
        <v>48</v>
      </c>
      <c r="C21" s="132"/>
      <c r="D21" s="41"/>
      <c r="E21" s="133"/>
      <c r="F21" s="134"/>
      <c r="G21" s="134"/>
      <c r="H21" s="134"/>
      <c r="I21" s="134"/>
      <c r="J21" s="135"/>
    </row>
    <row r="22" spans="2:10">
      <c r="B22" s="132" t="s">
        <v>70</v>
      </c>
      <c r="C22" s="132"/>
      <c r="D22" s="41"/>
      <c r="E22" s="133"/>
      <c r="F22" s="134"/>
      <c r="G22" s="134"/>
      <c r="H22" s="134"/>
      <c r="I22" s="134"/>
      <c r="J22" s="13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C3:D3"/>
    <mergeCell ref="A5:M5"/>
    <mergeCell ref="B15:C15"/>
    <mergeCell ref="B17:C17"/>
    <mergeCell ref="E17:J17"/>
    <mergeCell ref="B22:C22"/>
    <mergeCell ref="E22:J22"/>
    <mergeCell ref="B19:C19"/>
    <mergeCell ref="E19:J19"/>
    <mergeCell ref="B20:C20"/>
    <mergeCell ref="E20:J20"/>
    <mergeCell ref="B21:C21"/>
    <mergeCell ref="E21:J21"/>
    <mergeCell ref="B18:C18"/>
    <mergeCell ref="E18:J18"/>
    <mergeCell ref="B16:J16"/>
    <mergeCell ref="B7:C8"/>
    <mergeCell ref="D7:J7"/>
    <mergeCell ref="D8:D9"/>
    <mergeCell ref="E8:E9"/>
    <mergeCell ref="F8:F9"/>
    <mergeCell ref="G8:G9"/>
    <mergeCell ref="H8:J8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1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147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56</v>
      </c>
      <c r="D3" s="129"/>
      <c r="E3" s="53"/>
      <c r="F3" s="54"/>
    </row>
    <row r="4" spans="1:13">
      <c r="B4" s="55" t="s">
        <v>57</v>
      </c>
      <c r="C4" s="56"/>
      <c r="D4" s="57" t="s">
        <v>58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62" t="s">
        <v>11</v>
      </c>
      <c r="C9" s="62" t="s">
        <v>12</v>
      </c>
      <c r="D9" s="101"/>
      <c r="E9" s="101"/>
      <c r="F9" s="101"/>
      <c r="G9" s="101"/>
      <c r="H9" s="62" t="s">
        <v>13</v>
      </c>
      <c r="I9" s="62" t="s">
        <v>14</v>
      </c>
      <c r="J9" s="62" t="s">
        <v>15</v>
      </c>
    </row>
    <row r="10" spans="1:13">
      <c r="B10" s="42">
        <v>15124</v>
      </c>
      <c r="C10" s="63" t="s">
        <v>148</v>
      </c>
      <c r="D10" s="64">
        <v>917</v>
      </c>
      <c r="E10" s="65">
        <v>198</v>
      </c>
      <c r="F10" s="63">
        <v>0</v>
      </c>
      <c r="G10" s="63">
        <v>43</v>
      </c>
      <c r="H10" s="63">
        <v>977</v>
      </c>
      <c r="I10" s="66">
        <v>1154</v>
      </c>
      <c r="J10" s="67">
        <f>SUM(H10:I10)</f>
        <v>2131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917</v>
      </c>
      <c r="E15" s="72">
        <f t="shared" si="0"/>
        <v>198</v>
      </c>
      <c r="F15" s="72">
        <f t="shared" si="0"/>
        <v>0</v>
      </c>
      <c r="G15" s="72">
        <f t="shared" si="0"/>
        <v>43</v>
      </c>
      <c r="H15" s="72">
        <f t="shared" si="0"/>
        <v>977</v>
      </c>
      <c r="I15" s="72">
        <f t="shared" si="0"/>
        <v>1154</v>
      </c>
      <c r="J15" s="72">
        <f t="shared" si="0"/>
        <v>2131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62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41">
        <v>910.08</v>
      </c>
      <c r="E18" s="133" t="s">
        <v>149</v>
      </c>
      <c r="F18" s="134"/>
      <c r="G18" s="134"/>
      <c r="H18" s="134"/>
      <c r="I18" s="134"/>
      <c r="J18" s="135"/>
    </row>
    <row r="19" spans="2:10" ht="12.75" customHeight="1">
      <c r="B19" s="132" t="s">
        <v>46</v>
      </c>
      <c r="C19" s="132"/>
      <c r="D19" s="41">
        <v>719.62</v>
      </c>
      <c r="E19" s="133" t="s">
        <v>149</v>
      </c>
      <c r="F19" s="134"/>
      <c r="G19" s="134"/>
      <c r="H19" s="134"/>
      <c r="I19" s="134"/>
      <c r="J19" s="135"/>
    </row>
    <row r="20" spans="2:10" ht="12.75" customHeight="1">
      <c r="B20" s="132" t="s">
        <v>47</v>
      </c>
      <c r="C20" s="132"/>
      <c r="D20" s="41">
        <v>0</v>
      </c>
      <c r="E20" s="133" t="s">
        <v>150</v>
      </c>
      <c r="F20" s="134"/>
      <c r="G20" s="134"/>
      <c r="H20" s="134"/>
      <c r="I20" s="134"/>
      <c r="J20" s="135"/>
    </row>
    <row r="21" spans="2:10" ht="37.5" customHeight="1">
      <c r="B21" s="132" t="s">
        <v>48</v>
      </c>
      <c r="C21" s="132"/>
      <c r="D21" s="41">
        <v>117.57</v>
      </c>
      <c r="E21" s="133" t="s">
        <v>151</v>
      </c>
      <c r="F21" s="134"/>
      <c r="G21" s="134"/>
      <c r="H21" s="134"/>
      <c r="I21" s="134"/>
      <c r="J21" s="135"/>
    </row>
    <row r="22" spans="2:10">
      <c r="B22" s="132" t="s">
        <v>70</v>
      </c>
      <c r="C22" s="132"/>
      <c r="D22" s="41">
        <v>0</v>
      </c>
      <c r="E22" s="133"/>
      <c r="F22" s="134"/>
      <c r="G22" s="134"/>
      <c r="H22" s="134"/>
      <c r="I22" s="134"/>
      <c r="J22" s="13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C3:D3"/>
    <mergeCell ref="A5:M5"/>
    <mergeCell ref="B15:C15"/>
    <mergeCell ref="B17:C17"/>
    <mergeCell ref="E17:J17"/>
    <mergeCell ref="B20:C20"/>
    <mergeCell ref="E20:J20"/>
    <mergeCell ref="B21:C21"/>
    <mergeCell ref="E21:J21"/>
    <mergeCell ref="B22:C22"/>
    <mergeCell ref="E22:J22"/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1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152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56</v>
      </c>
      <c r="D3" s="129"/>
      <c r="E3" s="53"/>
      <c r="F3" s="54"/>
    </row>
    <row r="4" spans="1:13">
      <c r="B4" s="55" t="s">
        <v>57</v>
      </c>
      <c r="C4" s="56"/>
      <c r="D4" s="57" t="s">
        <v>58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62" t="s">
        <v>11</v>
      </c>
      <c r="C9" s="62" t="s">
        <v>12</v>
      </c>
      <c r="D9" s="101"/>
      <c r="E9" s="101"/>
      <c r="F9" s="101"/>
      <c r="G9" s="101"/>
      <c r="H9" s="62" t="s">
        <v>13</v>
      </c>
      <c r="I9" s="62" t="s">
        <v>14</v>
      </c>
      <c r="J9" s="62" t="s">
        <v>15</v>
      </c>
    </row>
    <row r="10" spans="1:13">
      <c r="B10" s="42" t="s">
        <v>153</v>
      </c>
      <c r="C10" s="63" t="s">
        <v>154</v>
      </c>
      <c r="D10" s="64">
        <v>646</v>
      </c>
      <c r="E10" s="65">
        <v>147</v>
      </c>
      <c r="F10" s="63">
        <v>0</v>
      </c>
      <c r="G10" s="63">
        <v>0</v>
      </c>
      <c r="H10" s="63">
        <v>763</v>
      </c>
      <c r="I10" s="66">
        <v>1031</v>
      </c>
      <c r="J10" s="67">
        <f>SUM(H10:I10)</f>
        <v>1794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646</v>
      </c>
      <c r="E15" s="72">
        <f t="shared" si="0"/>
        <v>147</v>
      </c>
      <c r="F15" s="72">
        <f t="shared" si="0"/>
        <v>0</v>
      </c>
      <c r="G15" s="72">
        <f t="shared" si="0"/>
        <v>0</v>
      </c>
      <c r="H15" s="72">
        <f t="shared" si="0"/>
        <v>763</v>
      </c>
      <c r="I15" s="72">
        <f t="shared" si="0"/>
        <v>1031</v>
      </c>
      <c r="J15" s="72">
        <f t="shared" si="0"/>
        <v>1794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62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41">
        <v>910.08</v>
      </c>
      <c r="E18" s="133" t="s">
        <v>155</v>
      </c>
      <c r="F18" s="134"/>
      <c r="G18" s="134"/>
      <c r="H18" s="134"/>
      <c r="I18" s="134"/>
      <c r="J18" s="135"/>
    </row>
    <row r="19" spans="2:10" ht="12.75" customHeight="1">
      <c r="B19" s="132" t="s">
        <v>46</v>
      </c>
      <c r="C19" s="132"/>
      <c r="D19" s="41">
        <v>719.62</v>
      </c>
      <c r="E19" s="133" t="s">
        <v>155</v>
      </c>
      <c r="F19" s="134"/>
      <c r="G19" s="134"/>
      <c r="H19" s="134"/>
      <c r="I19" s="134"/>
      <c r="J19" s="135"/>
    </row>
    <row r="20" spans="2:10" ht="12.75" customHeight="1">
      <c r="B20" s="132" t="s">
        <v>47</v>
      </c>
      <c r="C20" s="132"/>
      <c r="D20" s="41"/>
      <c r="E20" s="133"/>
      <c r="F20" s="134"/>
      <c r="G20" s="134"/>
      <c r="H20" s="134"/>
      <c r="I20" s="134"/>
      <c r="J20" s="135"/>
    </row>
    <row r="21" spans="2:10" ht="37.5" customHeight="1">
      <c r="B21" s="132" t="s">
        <v>48</v>
      </c>
      <c r="C21" s="132"/>
      <c r="D21" s="41"/>
      <c r="E21" s="133"/>
      <c r="F21" s="134"/>
      <c r="G21" s="134"/>
      <c r="H21" s="134"/>
      <c r="I21" s="134"/>
      <c r="J21" s="135"/>
    </row>
    <row r="22" spans="2:10">
      <c r="B22" s="132" t="s">
        <v>70</v>
      </c>
      <c r="C22" s="132"/>
      <c r="D22" s="41">
        <v>402.03</v>
      </c>
      <c r="E22" s="133" t="s">
        <v>156</v>
      </c>
      <c r="F22" s="134"/>
      <c r="G22" s="134"/>
      <c r="H22" s="134"/>
      <c r="I22" s="134"/>
      <c r="J22" s="13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C3:D3"/>
    <mergeCell ref="A5:M5"/>
    <mergeCell ref="B17:C17"/>
    <mergeCell ref="E17:J17"/>
    <mergeCell ref="E18:J18"/>
    <mergeCell ref="B15:C15"/>
    <mergeCell ref="B20:C20"/>
    <mergeCell ref="E20:J20"/>
    <mergeCell ref="B21:C21"/>
    <mergeCell ref="E21:J21"/>
    <mergeCell ref="B22:C22"/>
    <mergeCell ref="E22:J22"/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D10" sqref="D10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1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157</v>
      </c>
      <c r="C2" s="50"/>
      <c r="D2" s="50"/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56</v>
      </c>
      <c r="D3" s="129"/>
      <c r="E3" s="53"/>
      <c r="F3" s="54"/>
    </row>
    <row r="4" spans="1:13">
      <c r="B4" s="55" t="s">
        <v>57</v>
      </c>
      <c r="C4" s="56"/>
      <c r="D4" s="57" t="s">
        <v>58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62" t="s">
        <v>11</v>
      </c>
      <c r="C9" s="62" t="s">
        <v>12</v>
      </c>
      <c r="D9" s="101"/>
      <c r="E9" s="101"/>
      <c r="F9" s="101"/>
      <c r="G9" s="101"/>
      <c r="H9" s="62" t="s">
        <v>13</v>
      </c>
      <c r="I9" s="62" t="s">
        <v>14</v>
      </c>
      <c r="J9" s="62" t="s">
        <v>15</v>
      </c>
    </row>
    <row r="10" spans="1:13">
      <c r="B10" s="42"/>
      <c r="C10" s="63" t="s">
        <v>59</v>
      </c>
      <c r="D10" s="64">
        <v>26</v>
      </c>
      <c r="E10" s="65"/>
      <c r="F10" s="63"/>
      <c r="G10" s="63"/>
      <c r="H10" s="63">
        <v>23</v>
      </c>
      <c r="I10" s="66">
        <v>64</v>
      </c>
      <c r="J10" s="67">
        <f>SUM(H10:I10)</f>
        <v>87</v>
      </c>
    </row>
    <row r="11" spans="1:13">
      <c r="B11" s="68"/>
      <c r="C11" s="69" t="s">
        <v>60</v>
      </c>
      <c r="D11" s="69"/>
      <c r="E11" s="70"/>
      <c r="F11" s="69"/>
      <c r="G11" s="69"/>
      <c r="H11" s="66">
        <v>26</v>
      </c>
      <c r="I11" s="66">
        <v>82</v>
      </c>
      <c r="J11" s="67">
        <f>SUM(H11:I11)</f>
        <v>108</v>
      </c>
    </row>
    <row r="12" spans="1:13">
      <c r="B12" s="68"/>
      <c r="C12" s="69" t="s">
        <v>61</v>
      </c>
      <c r="D12" s="69"/>
      <c r="E12" s="69"/>
      <c r="F12" s="69"/>
      <c r="G12" s="69"/>
      <c r="H12" s="66">
        <v>25</v>
      </c>
      <c r="I12" s="66" t="s">
        <v>62</v>
      </c>
      <c r="J12" s="67">
        <f>SUM(H12:I12)</f>
        <v>25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26</v>
      </c>
      <c r="E15" s="72">
        <f t="shared" si="0"/>
        <v>0</v>
      </c>
      <c r="F15" s="72">
        <f t="shared" si="0"/>
        <v>0</v>
      </c>
      <c r="G15" s="72">
        <f t="shared" si="0"/>
        <v>0</v>
      </c>
      <c r="H15" s="72">
        <f t="shared" si="0"/>
        <v>74</v>
      </c>
      <c r="I15" s="72">
        <f t="shared" si="0"/>
        <v>146</v>
      </c>
      <c r="J15" s="72">
        <f t="shared" si="0"/>
        <v>220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62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41">
        <v>910.08</v>
      </c>
      <c r="E18" s="133" t="s">
        <v>67</v>
      </c>
      <c r="F18" s="134"/>
      <c r="G18" s="134"/>
      <c r="H18" s="134"/>
      <c r="I18" s="134"/>
      <c r="J18" s="135"/>
    </row>
    <row r="19" spans="2:10" ht="12.75" customHeight="1">
      <c r="B19" s="132" t="s">
        <v>46</v>
      </c>
      <c r="C19" s="132"/>
      <c r="D19" s="41">
        <v>719.62</v>
      </c>
      <c r="E19" s="133" t="s">
        <v>67</v>
      </c>
      <c r="F19" s="134"/>
      <c r="G19" s="134"/>
      <c r="H19" s="134"/>
      <c r="I19" s="134"/>
      <c r="J19" s="135"/>
    </row>
    <row r="20" spans="2:10" ht="12.75" customHeight="1">
      <c r="B20" s="132" t="s">
        <v>47</v>
      </c>
      <c r="C20" s="132"/>
      <c r="D20" s="41">
        <v>74.040000000000006</v>
      </c>
      <c r="E20" s="133" t="s">
        <v>68</v>
      </c>
      <c r="F20" s="134"/>
      <c r="G20" s="134"/>
      <c r="H20" s="134"/>
      <c r="I20" s="134"/>
      <c r="J20" s="135"/>
    </row>
    <row r="21" spans="2:10" ht="37.5" customHeight="1">
      <c r="B21" s="132" t="s">
        <v>48</v>
      </c>
      <c r="C21" s="132"/>
      <c r="D21" s="41">
        <v>0</v>
      </c>
      <c r="E21" s="133" t="s">
        <v>69</v>
      </c>
      <c r="F21" s="134"/>
      <c r="G21" s="134"/>
      <c r="H21" s="134"/>
      <c r="I21" s="134"/>
      <c r="J21" s="135"/>
    </row>
    <row r="22" spans="2:10">
      <c r="B22" s="132" t="s">
        <v>70</v>
      </c>
      <c r="C22" s="132"/>
      <c r="D22" s="41">
        <v>406.84</v>
      </c>
      <c r="E22" s="133" t="s">
        <v>71</v>
      </c>
      <c r="F22" s="134"/>
      <c r="G22" s="134"/>
      <c r="H22" s="134"/>
      <c r="I22" s="134"/>
      <c r="J22" s="13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C3:D3"/>
    <mergeCell ref="A5:M5"/>
    <mergeCell ref="B15:C15"/>
    <mergeCell ref="B16:J16"/>
    <mergeCell ref="B22:C22"/>
    <mergeCell ref="E22:J22"/>
    <mergeCell ref="B21:C21"/>
    <mergeCell ref="E21:J21"/>
    <mergeCell ref="B18:C18"/>
    <mergeCell ref="E18:J18"/>
    <mergeCell ref="B19:C19"/>
    <mergeCell ref="E19:J19"/>
    <mergeCell ref="B20:C20"/>
    <mergeCell ref="E20:J20"/>
    <mergeCell ref="B17:C17"/>
    <mergeCell ref="E17:J17"/>
    <mergeCell ref="B7:C8"/>
    <mergeCell ref="D7:J7"/>
    <mergeCell ref="D8:D9"/>
    <mergeCell ref="E8:E9"/>
    <mergeCell ref="F8:F9"/>
    <mergeCell ref="G8:G9"/>
    <mergeCell ref="H8:J8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D10" sqref="D10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1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73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56</v>
      </c>
      <c r="D3" s="129"/>
      <c r="E3" s="53"/>
      <c r="F3" s="54"/>
    </row>
    <row r="4" spans="1:13">
      <c r="B4" s="55" t="s">
        <v>57</v>
      </c>
      <c r="C4" s="56"/>
      <c r="D4" s="57" t="s">
        <v>58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62" t="s">
        <v>11</v>
      </c>
      <c r="C9" s="62" t="s">
        <v>12</v>
      </c>
      <c r="D9" s="101"/>
      <c r="E9" s="101"/>
      <c r="F9" s="101"/>
      <c r="G9" s="101"/>
      <c r="H9" s="62" t="s">
        <v>13</v>
      </c>
      <c r="I9" s="62" t="s">
        <v>14</v>
      </c>
      <c r="J9" s="62" t="s">
        <v>15</v>
      </c>
    </row>
    <row r="10" spans="1:13">
      <c r="B10" s="42">
        <v>15102</v>
      </c>
      <c r="C10" s="63" t="s">
        <v>74</v>
      </c>
      <c r="D10" s="64">
        <v>3970</v>
      </c>
      <c r="E10" s="65">
        <v>812</v>
      </c>
      <c r="F10" s="63">
        <v>672</v>
      </c>
      <c r="G10" s="63"/>
      <c r="H10" s="63">
        <v>7176</v>
      </c>
      <c r="I10" s="66">
        <v>5443</v>
      </c>
      <c r="J10" s="67">
        <f>SUM(H10:I10)</f>
        <v>12619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3970</v>
      </c>
      <c r="E15" s="72">
        <f t="shared" si="0"/>
        <v>812</v>
      </c>
      <c r="F15" s="72">
        <f t="shared" si="0"/>
        <v>672</v>
      </c>
      <c r="G15" s="72">
        <f t="shared" si="0"/>
        <v>0</v>
      </c>
      <c r="H15" s="72">
        <f t="shared" si="0"/>
        <v>7176</v>
      </c>
      <c r="I15" s="72">
        <f t="shared" si="0"/>
        <v>5443</v>
      </c>
      <c r="J15" s="72">
        <f t="shared" si="0"/>
        <v>12619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62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41">
        <v>910.08</v>
      </c>
      <c r="E18" s="133" t="s">
        <v>75</v>
      </c>
      <c r="F18" s="134"/>
      <c r="G18" s="134"/>
      <c r="H18" s="134"/>
      <c r="I18" s="134"/>
      <c r="J18" s="135"/>
    </row>
    <row r="19" spans="2:10" ht="12.75" customHeight="1">
      <c r="B19" s="132" t="s">
        <v>46</v>
      </c>
      <c r="C19" s="132"/>
      <c r="D19" s="41">
        <v>719.62</v>
      </c>
      <c r="E19" s="133" t="s">
        <v>75</v>
      </c>
      <c r="F19" s="134"/>
      <c r="G19" s="134"/>
      <c r="H19" s="134"/>
      <c r="I19" s="134"/>
      <c r="J19" s="135"/>
    </row>
    <row r="20" spans="2:10" ht="12.75" customHeight="1">
      <c r="B20" s="132" t="s">
        <v>47</v>
      </c>
      <c r="C20" s="132"/>
      <c r="D20" s="41">
        <v>298.48</v>
      </c>
      <c r="E20" s="133" t="s">
        <v>76</v>
      </c>
      <c r="F20" s="134"/>
      <c r="G20" s="134"/>
      <c r="H20" s="134"/>
      <c r="I20" s="134"/>
      <c r="J20" s="135"/>
    </row>
    <row r="21" spans="2:10" ht="37.5" customHeight="1">
      <c r="B21" s="132" t="s">
        <v>48</v>
      </c>
      <c r="C21" s="132"/>
      <c r="D21" s="41"/>
      <c r="E21" s="133"/>
      <c r="F21" s="134"/>
      <c r="G21" s="134"/>
      <c r="H21" s="134"/>
      <c r="I21" s="134"/>
      <c r="J21" s="135"/>
    </row>
    <row r="22" spans="2:10">
      <c r="B22" s="132" t="s">
        <v>70</v>
      </c>
      <c r="C22" s="132"/>
      <c r="D22" s="41">
        <v>215</v>
      </c>
      <c r="E22" s="133" t="s">
        <v>53</v>
      </c>
      <c r="F22" s="134"/>
      <c r="G22" s="134"/>
      <c r="H22" s="134"/>
      <c r="I22" s="134"/>
      <c r="J22" s="13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B22:C22"/>
    <mergeCell ref="E22:J22"/>
    <mergeCell ref="B17:C17"/>
    <mergeCell ref="E17:J17"/>
    <mergeCell ref="B19:C19"/>
    <mergeCell ref="B20:C20"/>
    <mergeCell ref="B21:C21"/>
    <mergeCell ref="C3:D3"/>
    <mergeCell ref="A5:M5"/>
    <mergeCell ref="B15:C15"/>
    <mergeCell ref="E20:J20"/>
    <mergeCell ref="E21:J21"/>
    <mergeCell ref="E19:J19"/>
    <mergeCell ref="B7:C8"/>
    <mergeCell ref="D7:J7"/>
    <mergeCell ref="D8:D9"/>
    <mergeCell ref="B16:J16"/>
    <mergeCell ref="B18:C18"/>
    <mergeCell ref="E18:J18"/>
    <mergeCell ref="E8:E9"/>
    <mergeCell ref="F8:F9"/>
    <mergeCell ref="G8:G9"/>
    <mergeCell ref="H8:J8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1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77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56</v>
      </c>
      <c r="D3" s="129"/>
      <c r="E3" s="53"/>
      <c r="F3" s="54"/>
    </row>
    <row r="4" spans="1:13">
      <c r="B4" s="55" t="s">
        <v>57</v>
      </c>
      <c r="C4" s="56"/>
      <c r="D4" s="57" t="s">
        <v>58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62" t="s">
        <v>11</v>
      </c>
      <c r="C9" s="62" t="s">
        <v>12</v>
      </c>
      <c r="D9" s="101"/>
      <c r="E9" s="101"/>
      <c r="F9" s="101"/>
      <c r="G9" s="101"/>
      <c r="H9" s="62" t="s">
        <v>13</v>
      </c>
      <c r="I9" s="62" t="s">
        <v>14</v>
      </c>
      <c r="J9" s="62" t="s">
        <v>15</v>
      </c>
    </row>
    <row r="10" spans="1:13">
      <c r="B10" s="42" t="s">
        <v>158</v>
      </c>
      <c r="C10" s="63" t="s">
        <v>78</v>
      </c>
      <c r="D10" s="64">
        <v>5853</v>
      </c>
      <c r="E10" s="65">
        <v>1097</v>
      </c>
      <c r="F10" s="63">
        <v>51</v>
      </c>
      <c r="G10" s="63">
        <v>0</v>
      </c>
      <c r="H10" s="63">
        <v>12620</v>
      </c>
      <c r="I10" s="66">
        <v>5905</v>
      </c>
      <c r="J10" s="67">
        <f>SUM(H10:I10)</f>
        <v>18525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5853</v>
      </c>
      <c r="E15" s="72">
        <f t="shared" si="0"/>
        <v>1097</v>
      </c>
      <c r="F15" s="72">
        <f t="shared" si="0"/>
        <v>51</v>
      </c>
      <c r="G15" s="72">
        <f t="shared" si="0"/>
        <v>0</v>
      </c>
      <c r="H15" s="72">
        <f t="shared" si="0"/>
        <v>12620</v>
      </c>
      <c r="I15" s="72">
        <f t="shared" si="0"/>
        <v>5905</v>
      </c>
      <c r="J15" s="72">
        <f t="shared" si="0"/>
        <v>18525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62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41">
        <v>910.08</v>
      </c>
      <c r="E18" s="133" t="s">
        <v>79</v>
      </c>
      <c r="F18" s="134"/>
      <c r="G18" s="134"/>
      <c r="H18" s="134"/>
      <c r="I18" s="134"/>
      <c r="J18" s="135"/>
    </row>
    <row r="19" spans="2:10" ht="12.75" customHeight="1">
      <c r="B19" s="132" t="s">
        <v>46</v>
      </c>
      <c r="C19" s="132"/>
      <c r="D19" s="41">
        <v>719.62</v>
      </c>
      <c r="E19" s="133" t="s">
        <v>79</v>
      </c>
      <c r="F19" s="134"/>
      <c r="G19" s="134"/>
      <c r="H19" s="134"/>
      <c r="I19" s="134"/>
      <c r="J19" s="135"/>
    </row>
    <row r="20" spans="2:10" ht="12.75" customHeight="1">
      <c r="B20" s="132" t="s">
        <v>47</v>
      </c>
      <c r="C20" s="132"/>
      <c r="D20" s="41">
        <v>440.15</v>
      </c>
      <c r="E20" s="133" t="s">
        <v>80</v>
      </c>
      <c r="F20" s="134"/>
      <c r="G20" s="134"/>
      <c r="H20" s="134"/>
      <c r="I20" s="134"/>
      <c r="J20" s="135"/>
    </row>
    <row r="21" spans="2:10" ht="37.5" customHeight="1">
      <c r="B21" s="132" t="s">
        <v>48</v>
      </c>
      <c r="C21" s="132"/>
      <c r="D21" s="41">
        <v>0</v>
      </c>
      <c r="E21" s="133" t="s">
        <v>81</v>
      </c>
      <c r="F21" s="134"/>
      <c r="G21" s="134"/>
      <c r="H21" s="134"/>
      <c r="I21" s="134"/>
      <c r="J21" s="135"/>
    </row>
    <row r="22" spans="2:10">
      <c r="B22" s="132" t="s">
        <v>70</v>
      </c>
      <c r="C22" s="132"/>
      <c r="D22" s="41">
        <v>402.03</v>
      </c>
      <c r="E22" s="133" t="s">
        <v>82</v>
      </c>
      <c r="F22" s="134"/>
      <c r="G22" s="134"/>
      <c r="H22" s="134"/>
      <c r="I22" s="134"/>
      <c r="J22" s="13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B22:C22"/>
    <mergeCell ref="B18:C18"/>
    <mergeCell ref="C3:D3"/>
    <mergeCell ref="A5:M5"/>
    <mergeCell ref="B15:C15"/>
    <mergeCell ref="B17:C17"/>
    <mergeCell ref="E17:J17"/>
    <mergeCell ref="E20:J20"/>
    <mergeCell ref="E21:J21"/>
    <mergeCell ref="E22:J22"/>
    <mergeCell ref="E19:J19"/>
    <mergeCell ref="B7:C8"/>
    <mergeCell ref="D7:J7"/>
    <mergeCell ref="D8:D9"/>
    <mergeCell ref="E8:E9"/>
    <mergeCell ref="F8:F9"/>
    <mergeCell ref="B20:C20"/>
    <mergeCell ref="B21:C21"/>
    <mergeCell ref="G8:G9"/>
    <mergeCell ref="H8:J8"/>
    <mergeCell ref="B16:J16"/>
    <mergeCell ref="E18:J18"/>
    <mergeCell ref="B19:C19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1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83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84</v>
      </c>
      <c r="D3" s="129"/>
      <c r="E3" s="53"/>
      <c r="F3" s="54"/>
    </row>
    <row r="4" spans="1:13">
      <c r="B4" s="55" t="s">
        <v>57</v>
      </c>
      <c r="C4" s="56"/>
      <c r="D4" s="57" t="s">
        <v>58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62" t="s">
        <v>11</v>
      </c>
      <c r="C9" s="62" t="s">
        <v>12</v>
      </c>
      <c r="D9" s="101"/>
      <c r="E9" s="101"/>
      <c r="F9" s="101"/>
      <c r="G9" s="101"/>
      <c r="H9" s="62" t="s">
        <v>13</v>
      </c>
      <c r="I9" s="62" t="s">
        <v>14</v>
      </c>
      <c r="J9" s="62" t="s">
        <v>15</v>
      </c>
    </row>
    <row r="10" spans="1:13">
      <c r="B10" s="42" t="s">
        <v>159</v>
      </c>
      <c r="C10" s="63" t="s">
        <v>85</v>
      </c>
      <c r="D10" s="64">
        <v>3806</v>
      </c>
      <c r="E10" s="65">
        <v>878</v>
      </c>
      <c r="F10" s="63">
        <v>81</v>
      </c>
      <c r="G10" s="63">
        <v>180</v>
      </c>
      <c r="H10" s="63">
        <v>6733</v>
      </c>
      <c r="I10" s="66">
        <v>5768</v>
      </c>
      <c r="J10" s="67">
        <f>SUM(H10:I10)</f>
        <v>12501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3806</v>
      </c>
      <c r="E15" s="72">
        <f t="shared" si="0"/>
        <v>878</v>
      </c>
      <c r="F15" s="72">
        <f t="shared" si="0"/>
        <v>81</v>
      </c>
      <c r="G15" s="72">
        <f t="shared" si="0"/>
        <v>180</v>
      </c>
      <c r="H15" s="72">
        <f t="shared" si="0"/>
        <v>6733</v>
      </c>
      <c r="I15" s="72">
        <f t="shared" si="0"/>
        <v>5768</v>
      </c>
      <c r="J15" s="72">
        <f t="shared" si="0"/>
        <v>12501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62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41">
        <v>910.08</v>
      </c>
      <c r="E18" s="133" t="s">
        <v>86</v>
      </c>
      <c r="F18" s="134"/>
      <c r="G18" s="134"/>
      <c r="H18" s="134"/>
      <c r="I18" s="134"/>
      <c r="J18" s="135"/>
    </row>
    <row r="19" spans="2:10" ht="12.75" customHeight="1">
      <c r="B19" s="132" t="s">
        <v>46</v>
      </c>
      <c r="C19" s="132"/>
      <c r="D19" s="41">
        <v>719.62</v>
      </c>
      <c r="E19" s="133" t="s">
        <v>86</v>
      </c>
      <c r="F19" s="134"/>
      <c r="G19" s="134"/>
      <c r="H19" s="134"/>
      <c r="I19" s="134"/>
      <c r="J19" s="135"/>
    </row>
    <row r="20" spans="2:10" ht="12.75" customHeight="1">
      <c r="B20" s="132" t="s">
        <v>47</v>
      </c>
      <c r="C20" s="132"/>
      <c r="D20" s="41">
        <v>176.92</v>
      </c>
      <c r="E20" s="133" t="s">
        <v>87</v>
      </c>
      <c r="F20" s="134"/>
      <c r="G20" s="134"/>
      <c r="H20" s="134"/>
      <c r="I20" s="134"/>
      <c r="J20" s="135"/>
    </row>
    <row r="21" spans="2:10" ht="37.5" customHeight="1">
      <c r="B21" s="132" t="s">
        <v>48</v>
      </c>
      <c r="C21" s="132"/>
      <c r="D21" s="41">
        <v>402.03</v>
      </c>
      <c r="E21" s="133" t="s">
        <v>86</v>
      </c>
      <c r="F21" s="134"/>
      <c r="G21" s="134"/>
      <c r="H21" s="134"/>
      <c r="I21" s="134"/>
      <c r="J21" s="135"/>
    </row>
    <row r="22" spans="2:10">
      <c r="B22" s="132" t="s">
        <v>70</v>
      </c>
      <c r="C22" s="132"/>
      <c r="D22" s="41">
        <v>402.03</v>
      </c>
      <c r="E22" s="133" t="s">
        <v>86</v>
      </c>
      <c r="F22" s="134"/>
      <c r="G22" s="134"/>
      <c r="H22" s="134"/>
      <c r="I22" s="134"/>
      <c r="J22" s="13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B18:C18"/>
    <mergeCell ref="E19:J19"/>
    <mergeCell ref="E8:E9"/>
    <mergeCell ref="F8:F9"/>
    <mergeCell ref="G8:G9"/>
    <mergeCell ref="H8:J8"/>
    <mergeCell ref="D8:D9"/>
    <mergeCell ref="E20:J20"/>
    <mergeCell ref="E22:J22"/>
    <mergeCell ref="B16:J16"/>
    <mergeCell ref="C3:D3"/>
    <mergeCell ref="B19:C19"/>
    <mergeCell ref="B20:C20"/>
    <mergeCell ref="B21:C21"/>
    <mergeCell ref="B22:C22"/>
    <mergeCell ref="A5:M5"/>
    <mergeCell ref="B15:C15"/>
    <mergeCell ref="B17:C17"/>
    <mergeCell ref="E17:J17"/>
    <mergeCell ref="E18:J18"/>
    <mergeCell ref="E21:J21"/>
    <mergeCell ref="B7:C8"/>
    <mergeCell ref="D7:J7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1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88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56</v>
      </c>
      <c r="D3" s="129"/>
      <c r="E3" s="53"/>
      <c r="F3" s="54"/>
    </row>
    <row r="4" spans="1:13">
      <c r="B4" s="55" t="s">
        <v>57</v>
      </c>
      <c r="C4" s="56"/>
      <c r="D4" s="57" t="s">
        <v>58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62" t="s">
        <v>11</v>
      </c>
      <c r="C9" s="62" t="s">
        <v>12</v>
      </c>
      <c r="D9" s="101"/>
      <c r="E9" s="101"/>
      <c r="F9" s="101"/>
      <c r="G9" s="101"/>
      <c r="H9" s="62" t="s">
        <v>13</v>
      </c>
      <c r="I9" s="62" t="s">
        <v>14</v>
      </c>
      <c r="J9" s="62" t="s">
        <v>15</v>
      </c>
    </row>
    <row r="10" spans="1:13">
      <c r="B10" s="42" t="s">
        <v>160</v>
      </c>
      <c r="C10" s="63" t="s">
        <v>89</v>
      </c>
      <c r="D10" s="64">
        <v>3389</v>
      </c>
      <c r="E10" s="65">
        <v>680</v>
      </c>
      <c r="F10" s="63">
        <v>41</v>
      </c>
      <c r="G10" s="63"/>
      <c r="H10" s="63">
        <v>5028</v>
      </c>
      <c r="I10" s="66">
        <v>4696</v>
      </c>
      <c r="J10" s="67">
        <f>SUM(H10:I10)</f>
        <v>9724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3389</v>
      </c>
      <c r="E15" s="72">
        <f t="shared" si="0"/>
        <v>680</v>
      </c>
      <c r="F15" s="72">
        <f t="shared" si="0"/>
        <v>41</v>
      </c>
      <c r="G15" s="72">
        <f t="shared" si="0"/>
        <v>0</v>
      </c>
      <c r="H15" s="72">
        <f t="shared" si="0"/>
        <v>5028</v>
      </c>
      <c r="I15" s="72">
        <f t="shared" si="0"/>
        <v>4696</v>
      </c>
      <c r="J15" s="72">
        <f t="shared" si="0"/>
        <v>9724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62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41">
        <v>910.08</v>
      </c>
      <c r="E18" s="133" t="s">
        <v>90</v>
      </c>
      <c r="F18" s="134"/>
      <c r="G18" s="134"/>
      <c r="H18" s="134"/>
      <c r="I18" s="134"/>
      <c r="J18" s="135"/>
    </row>
    <row r="19" spans="2:10" ht="12.75" customHeight="1">
      <c r="B19" s="132" t="s">
        <v>46</v>
      </c>
      <c r="C19" s="132"/>
      <c r="D19" s="41">
        <v>719.62</v>
      </c>
      <c r="E19" s="133" t="s">
        <v>90</v>
      </c>
      <c r="F19" s="134"/>
      <c r="G19" s="134"/>
      <c r="H19" s="134"/>
      <c r="I19" s="134"/>
      <c r="J19" s="135"/>
    </row>
    <row r="20" spans="2:10" ht="12.75" customHeight="1">
      <c r="B20" s="132" t="s">
        <v>47</v>
      </c>
      <c r="C20" s="132"/>
      <c r="D20" s="41">
        <v>364.73</v>
      </c>
      <c r="E20" s="133" t="s">
        <v>91</v>
      </c>
      <c r="F20" s="134"/>
      <c r="G20" s="134"/>
      <c r="H20" s="134"/>
      <c r="I20" s="134"/>
      <c r="J20" s="135"/>
    </row>
    <row r="21" spans="2:10" ht="37.5" customHeight="1">
      <c r="B21" s="132" t="s">
        <v>48</v>
      </c>
      <c r="C21" s="132"/>
      <c r="D21" s="41"/>
      <c r="E21" s="133"/>
      <c r="F21" s="134"/>
      <c r="G21" s="134"/>
      <c r="H21" s="134"/>
      <c r="I21" s="134"/>
      <c r="J21" s="135"/>
    </row>
    <row r="22" spans="2:10">
      <c r="B22" s="132" t="s">
        <v>70</v>
      </c>
      <c r="C22" s="132"/>
      <c r="D22" s="41">
        <v>402.03</v>
      </c>
      <c r="E22" s="133" t="s">
        <v>90</v>
      </c>
      <c r="F22" s="134"/>
      <c r="G22" s="134"/>
      <c r="H22" s="134"/>
      <c r="I22" s="134"/>
      <c r="J22" s="13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C3:D3"/>
    <mergeCell ref="A5:M5"/>
    <mergeCell ref="B15:C15"/>
    <mergeCell ref="B17:C17"/>
    <mergeCell ref="E17:J17"/>
    <mergeCell ref="B20:C20"/>
    <mergeCell ref="E20:J20"/>
    <mergeCell ref="B21:C21"/>
    <mergeCell ref="E21:J21"/>
    <mergeCell ref="B22:C22"/>
    <mergeCell ref="E22:J22"/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1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92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56</v>
      </c>
      <c r="D3" s="129"/>
      <c r="E3" s="53"/>
      <c r="F3" s="54"/>
    </row>
    <row r="4" spans="1:13">
      <c r="B4" s="55" t="s">
        <v>57</v>
      </c>
      <c r="C4" s="56"/>
      <c r="D4" s="57" t="s">
        <v>58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62" t="s">
        <v>11</v>
      </c>
      <c r="C9" s="62" t="s">
        <v>12</v>
      </c>
      <c r="D9" s="101"/>
      <c r="E9" s="101"/>
      <c r="F9" s="101"/>
      <c r="G9" s="101"/>
      <c r="H9" s="62" t="s">
        <v>13</v>
      </c>
      <c r="I9" s="62" t="s">
        <v>14</v>
      </c>
      <c r="J9" s="62" t="s">
        <v>15</v>
      </c>
    </row>
    <row r="10" spans="1:13">
      <c r="B10" s="42">
        <v>15106</v>
      </c>
      <c r="C10" s="63" t="s">
        <v>93</v>
      </c>
      <c r="D10" s="64">
        <v>2392</v>
      </c>
      <c r="E10" s="65">
        <v>435</v>
      </c>
      <c r="F10" s="63">
        <v>18</v>
      </c>
      <c r="G10" s="63">
        <v>0</v>
      </c>
      <c r="H10" s="63">
        <v>2986</v>
      </c>
      <c r="I10" s="66">
        <v>3842</v>
      </c>
      <c r="J10" s="67">
        <f>SUM(H10:I10)</f>
        <v>6828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2392</v>
      </c>
      <c r="E15" s="72">
        <f t="shared" si="0"/>
        <v>435</v>
      </c>
      <c r="F15" s="72">
        <f t="shared" si="0"/>
        <v>18</v>
      </c>
      <c r="G15" s="72">
        <f t="shared" si="0"/>
        <v>0</v>
      </c>
      <c r="H15" s="72">
        <f t="shared" si="0"/>
        <v>2986</v>
      </c>
      <c r="I15" s="72">
        <f t="shared" si="0"/>
        <v>3842</v>
      </c>
      <c r="J15" s="72">
        <f t="shared" si="0"/>
        <v>6828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62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41">
        <v>910</v>
      </c>
      <c r="E18" s="133" t="s">
        <v>94</v>
      </c>
      <c r="F18" s="134"/>
      <c r="G18" s="134"/>
      <c r="H18" s="134"/>
      <c r="I18" s="134"/>
      <c r="J18" s="135"/>
    </row>
    <row r="19" spans="2:10" ht="12.75" customHeight="1">
      <c r="B19" s="132" t="s">
        <v>46</v>
      </c>
      <c r="C19" s="132"/>
      <c r="D19" s="41">
        <v>719.62</v>
      </c>
      <c r="E19" s="133" t="s">
        <v>94</v>
      </c>
      <c r="F19" s="134"/>
      <c r="G19" s="134"/>
      <c r="H19" s="134"/>
      <c r="I19" s="134"/>
      <c r="J19" s="135"/>
    </row>
    <row r="20" spans="2:10" ht="12.75" customHeight="1">
      <c r="B20" s="132" t="s">
        <v>47</v>
      </c>
      <c r="C20" s="132"/>
      <c r="D20" s="41">
        <v>1038.45</v>
      </c>
      <c r="E20" s="133" t="s">
        <v>95</v>
      </c>
      <c r="F20" s="134"/>
      <c r="G20" s="134"/>
      <c r="H20" s="134"/>
      <c r="I20" s="134"/>
      <c r="J20" s="135"/>
    </row>
    <row r="21" spans="2:10" ht="37.5" customHeight="1">
      <c r="B21" s="132" t="s">
        <v>48</v>
      </c>
      <c r="C21" s="132"/>
      <c r="D21" s="41" t="s">
        <v>62</v>
      </c>
      <c r="E21" s="133" t="s">
        <v>96</v>
      </c>
      <c r="F21" s="134"/>
      <c r="G21" s="134"/>
      <c r="H21" s="134"/>
      <c r="I21" s="134"/>
      <c r="J21" s="135"/>
    </row>
    <row r="22" spans="2:10">
      <c r="B22" s="132" t="s">
        <v>70</v>
      </c>
      <c r="C22" s="132"/>
      <c r="D22" s="41">
        <v>402.03</v>
      </c>
      <c r="E22" s="133" t="s">
        <v>82</v>
      </c>
      <c r="F22" s="134"/>
      <c r="G22" s="134"/>
      <c r="H22" s="134"/>
      <c r="I22" s="134"/>
      <c r="J22" s="13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E21:J21"/>
    <mergeCell ref="E22:J22"/>
    <mergeCell ref="B20:C20"/>
    <mergeCell ref="B21:C21"/>
    <mergeCell ref="B22:C22"/>
    <mergeCell ref="E20:J20"/>
    <mergeCell ref="B19:C19"/>
    <mergeCell ref="B7:C8"/>
    <mergeCell ref="D7:J7"/>
    <mergeCell ref="D8:D9"/>
    <mergeCell ref="E8:E9"/>
    <mergeCell ref="F8:F9"/>
    <mergeCell ref="G8:G9"/>
    <mergeCell ref="H8:J8"/>
    <mergeCell ref="B18:C18"/>
    <mergeCell ref="E18:J18"/>
    <mergeCell ref="B16:J16"/>
    <mergeCell ref="E19:J19"/>
    <mergeCell ref="C3:D3"/>
    <mergeCell ref="A5:M5"/>
    <mergeCell ref="B15:C15"/>
    <mergeCell ref="B17:C17"/>
    <mergeCell ref="E17:J17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1" width="9.140625" style="43"/>
  </cols>
  <sheetData>
    <row r="1" spans="1:13" ht="15" customHeight="1">
      <c r="B1" s="44" t="s">
        <v>0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 customHeight="1">
      <c r="B2" s="49" t="s">
        <v>54</v>
      </c>
      <c r="C2" s="50"/>
      <c r="D2" s="51" t="s">
        <v>97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129" t="s">
        <v>56</v>
      </c>
      <c r="D3" s="129"/>
      <c r="E3" s="53"/>
      <c r="F3" s="54"/>
    </row>
    <row r="4" spans="1:13">
      <c r="B4" s="55" t="s">
        <v>57</v>
      </c>
      <c r="C4" s="56"/>
      <c r="D4" s="57" t="s">
        <v>58</v>
      </c>
      <c r="E4" s="58"/>
      <c r="F4" s="59"/>
    </row>
    <row r="5" spans="1:13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B6" s="60" t="s">
        <v>3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01" t="s">
        <v>4</v>
      </c>
      <c r="C7" s="101"/>
      <c r="D7" s="101" t="s">
        <v>5</v>
      </c>
      <c r="E7" s="101"/>
      <c r="F7" s="101"/>
      <c r="G7" s="101"/>
      <c r="H7" s="101"/>
      <c r="I7" s="101"/>
      <c r="J7" s="101"/>
    </row>
    <row r="8" spans="1:13" ht="12.75" customHeight="1">
      <c r="B8" s="101"/>
      <c r="C8" s="101"/>
      <c r="D8" s="101" t="s">
        <v>6</v>
      </c>
      <c r="E8" s="101" t="s">
        <v>7</v>
      </c>
      <c r="F8" s="101" t="s">
        <v>8</v>
      </c>
      <c r="G8" s="101" t="s">
        <v>9</v>
      </c>
      <c r="H8" s="101" t="s">
        <v>10</v>
      </c>
      <c r="I8" s="101"/>
      <c r="J8" s="101"/>
    </row>
    <row r="9" spans="1:13">
      <c r="B9" s="62" t="s">
        <v>11</v>
      </c>
      <c r="C9" s="62" t="s">
        <v>12</v>
      </c>
      <c r="D9" s="101"/>
      <c r="E9" s="101"/>
      <c r="F9" s="101"/>
      <c r="G9" s="101"/>
      <c r="H9" s="62" t="s">
        <v>13</v>
      </c>
      <c r="I9" s="62" t="s">
        <v>14</v>
      </c>
      <c r="J9" s="62" t="s">
        <v>15</v>
      </c>
    </row>
    <row r="10" spans="1:13">
      <c r="B10" s="42">
        <v>15107</v>
      </c>
      <c r="C10" s="63" t="s">
        <v>98</v>
      </c>
      <c r="D10" s="64">
        <v>1695</v>
      </c>
      <c r="E10" s="65">
        <v>307</v>
      </c>
      <c r="F10" s="63">
        <v>48</v>
      </c>
      <c r="G10" s="63">
        <v>30</v>
      </c>
      <c r="H10" s="63">
        <v>3043</v>
      </c>
      <c r="I10" s="66">
        <v>3410</v>
      </c>
      <c r="J10" s="67">
        <f>SUM(H10:I10)</f>
        <v>6453</v>
      </c>
    </row>
    <row r="11" spans="1:13">
      <c r="B11" s="68"/>
      <c r="C11" s="69"/>
      <c r="D11" s="69"/>
      <c r="E11" s="70"/>
      <c r="F11" s="69"/>
      <c r="G11" s="69"/>
      <c r="H11" s="66"/>
      <c r="I11" s="66"/>
      <c r="J11" s="67">
        <f>SUM(H11:I11)</f>
        <v>0</v>
      </c>
    </row>
    <row r="12" spans="1:13">
      <c r="B12" s="68"/>
      <c r="C12" s="69"/>
      <c r="D12" s="69"/>
      <c r="E12" s="69"/>
      <c r="F12" s="69"/>
      <c r="G12" s="69"/>
      <c r="H12" s="66"/>
      <c r="I12" s="66"/>
      <c r="J12" s="67">
        <f>SUM(H12:I12)</f>
        <v>0</v>
      </c>
    </row>
    <row r="13" spans="1:13">
      <c r="B13" s="68"/>
      <c r="C13" s="69"/>
      <c r="D13" s="69"/>
      <c r="E13" s="69"/>
      <c r="F13" s="69"/>
      <c r="G13" s="69"/>
      <c r="H13" s="66"/>
      <c r="I13" s="66"/>
      <c r="J13" s="67">
        <f>SUM(H13:I13)</f>
        <v>0</v>
      </c>
    </row>
    <row r="14" spans="1:13">
      <c r="B14" s="71"/>
      <c r="C14" s="69"/>
      <c r="D14" s="69"/>
      <c r="E14" s="69"/>
      <c r="F14" s="69"/>
      <c r="G14" s="69"/>
      <c r="H14" s="66"/>
      <c r="I14" s="66"/>
      <c r="J14" s="67">
        <f>SUM(H14:I14)</f>
        <v>0</v>
      </c>
    </row>
    <row r="15" spans="1:13" ht="12.75" customHeight="1">
      <c r="B15" s="101" t="s">
        <v>15</v>
      </c>
      <c r="C15" s="101"/>
      <c r="D15" s="72">
        <f t="shared" ref="D15:J15" si="0">SUM(D10:D14)</f>
        <v>1695</v>
      </c>
      <c r="E15" s="72">
        <f t="shared" si="0"/>
        <v>307</v>
      </c>
      <c r="F15" s="72">
        <f t="shared" si="0"/>
        <v>48</v>
      </c>
      <c r="G15" s="72">
        <f t="shared" si="0"/>
        <v>30</v>
      </c>
      <c r="H15" s="72">
        <f t="shared" si="0"/>
        <v>3043</v>
      </c>
      <c r="I15" s="72">
        <f t="shared" si="0"/>
        <v>3410</v>
      </c>
      <c r="J15" s="72">
        <f t="shared" si="0"/>
        <v>6453</v>
      </c>
    </row>
    <row r="16" spans="1:13">
      <c r="B16" s="131" t="s">
        <v>63</v>
      </c>
      <c r="C16" s="131"/>
      <c r="D16" s="131"/>
      <c r="E16" s="131"/>
      <c r="F16" s="131"/>
      <c r="G16" s="131"/>
      <c r="H16" s="131"/>
      <c r="I16" s="131"/>
      <c r="J16" s="131"/>
    </row>
    <row r="17" spans="2:10" ht="24">
      <c r="B17" s="101" t="s">
        <v>64</v>
      </c>
      <c r="C17" s="101"/>
      <c r="D17" s="62" t="s">
        <v>65</v>
      </c>
      <c r="E17" s="101" t="s">
        <v>66</v>
      </c>
      <c r="F17" s="101"/>
      <c r="G17" s="101"/>
      <c r="H17" s="101"/>
      <c r="I17" s="101"/>
      <c r="J17" s="101"/>
    </row>
    <row r="18" spans="2:10" ht="12.75" customHeight="1">
      <c r="B18" s="132" t="s">
        <v>45</v>
      </c>
      <c r="C18" s="132"/>
      <c r="D18" s="41">
        <v>910.02</v>
      </c>
      <c r="E18" s="133" t="s">
        <v>99</v>
      </c>
      <c r="F18" s="134"/>
      <c r="G18" s="134"/>
      <c r="H18" s="134"/>
      <c r="I18" s="134"/>
      <c r="J18" s="135"/>
    </row>
    <row r="19" spans="2:10" ht="12.75" customHeight="1">
      <c r="B19" s="132" t="s">
        <v>46</v>
      </c>
      <c r="C19" s="132"/>
      <c r="D19" s="41">
        <v>719.62</v>
      </c>
      <c r="E19" s="133" t="s">
        <v>99</v>
      </c>
      <c r="F19" s="134"/>
      <c r="G19" s="134"/>
      <c r="H19" s="134"/>
      <c r="I19" s="134"/>
      <c r="J19" s="135"/>
    </row>
    <row r="20" spans="2:10" ht="12.75" customHeight="1">
      <c r="B20" s="132" t="s">
        <v>47</v>
      </c>
      <c r="C20" s="132"/>
      <c r="D20" s="41">
        <v>499.31</v>
      </c>
      <c r="E20" s="133" t="s">
        <v>100</v>
      </c>
      <c r="F20" s="134"/>
      <c r="G20" s="134"/>
      <c r="H20" s="134"/>
      <c r="I20" s="134"/>
      <c r="J20" s="135"/>
    </row>
    <row r="21" spans="2:10" ht="37.5" customHeight="1">
      <c r="B21" s="132" t="s">
        <v>48</v>
      </c>
      <c r="C21" s="132"/>
      <c r="D21" s="41">
        <v>161.69</v>
      </c>
      <c r="E21" s="133" t="s">
        <v>101</v>
      </c>
      <c r="F21" s="134"/>
      <c r="G21" s="134"/>
      <c r="H21" s="134"/>
      <c r="I21" s="134"/>
      <c r="J21" s="135"/>
    </row>
    <row r="22" spans="2:10">
      <c r="B22" s="132" t="s">
        <v>70</v>
      </c>
      <c r="C22" s="132"/>
      <c r="D22" s="41">
        <v>402.03</v>
      </c>
      <c r="E22" s="133" t="s">
        <v>102</v>
      </c>
      <c r="F22" s="134"/>
      <c r="G22" s="134"/>
      <c r="H22" s="134"/>
      <c r="I22" s="134"/>
      <c r="J22" s="13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72</v>
      </c>
      <c r="C24" s="61"/>
      <c r="D24" s="61"/>
      <c r="E24" s="61"/>
      <c r="F24" s="61"/>
      <c r="G24" s="61"/>
      <c r="H24" s="61"/>
      <c r="I24" s="61"/>
      <c r="J24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C3:D3"/>
    <mergeCell ref="A5:M5"/>
    <mergeCell ref="B15:C15"/>
    <mergeCell ref="B17:C17"/>
    <mergeCell ref="E17:J17"/>
    <mergeCell ref="B20:C20"/>
    <mergeCell ref="E20:J20"/>
    <mergeCell ref="B21:C21"/>
    <mergeCell ref="B22:C22"/>
    <mergeCell ref="E22:J22"/>
    <mergeCell ref="E21:J21"/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</mergeCells>
  <dataValidations count="8"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Consolidado JT</vt:lpstr>
      <vt:lpstr>Valores Per Capita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Manager/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Gilberto Ferreira Junior</cp:lastModifiedBy>
  <dcterms:created xsi:type="dcterms:W3CDTF">2010-01-11T15:46:31Z</dcterms:created>
  <dcterms:modified xsi:type="dcterms:W3CDTF">2022-05-13T17:30:41Z</dcterms:modified>
  <cp:category/>
</cp:coreProperties>
</file>