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0" yWindow="690" windowWidth="15225" windowHeight="9300" tabRatio="911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C26" i="42" l="1"/>
  <c r="C27" i="42" s="1"/>
  <c r="C18" i="42"/>
  <c r="E18" i="40" l="1"/>
  <c r="G27" i="31" l="1"/>
  <c r="F27" i="31"/>
  <c r="G26" i="31"/>
  <c r="D26" i="31"/>
  <c r="D27" i="31" s="1"/>
  <c r="C26" i="31"/>
  <c r="E26" i="31" s="1"/>
  <c r="H26" i="31" s="1"/>
  <c r="E25" i="31"/>
  <c r="H25" i="31" s="1"/>
  <c r="E24" i="31"/>
  <c r="H24" i="31" s="1"/>
  <c r="E23" i="31"/>
  <c r="H23" i="31" s="1"/>
  <c r="E22" i="31"/>
  <c r="H22" i="31" s="1"/>
  <c r="E21" i="31"/>
  <c r="H21" i="31" s="1"/>
  <c r="E20" i="31"/>
  <c r="H20" i="31" s="1"/>
  <c r="G18" i="31"/>
  <c r="F18" i="31"/>
  <c r="E18" i="31"/>
  <c r="E27" i="31" s="1"/>
  <c r="D18" i="31"/>
  <c r="C18" i="31"/>
  <c r="E17" i="31"/>
  <c r="H17" i="31" s="1"/>
  <c r="E16" i="31"/>
  <c r="H16" i="31" s="1"/>
  <c r="E15" i="31"/>
  <c r="H15" i="31" s="1"/>
  <c r="E14" i="31"/>
  <c r="H14" i="31" s="1"/>
  <c r="C27" i="31" l="1"/>
  <c r="H18" i="31"/>
  <c r="H27" i="31" s="1"/>
  <c r="G27" i="56" l="1"/>
  <c r="C27" i="56"/>
  <c r="G26" i="56"/>
  <c r="D26" i="56"/>
  <c r="D27" i="56" s="1"/>
  <c r="C26" i="56"/>
  <c r="E25" i="56"/>
  <c r="H25" i="56" s="1"/>
  <c r="H24" i="56"/>
  <c r="E24" i="56"/>
  <c r="E23" i="56"/>
  <c r="H23" i="56" s="1"/>
  <c r="H22" i="56"/>
  <c r="E22" i="56"/>
  <c r="E21" i="56"/>
  <c r="H21" i="56" s="1"/>
  <c r="H20" i="56"/>
  <c r="E20" i="56"/>
  <c r="G18" i="56"/>
  <c r="F18" i="56"/>
  <c r="F27" i="56" s="1"/>
  <c r="D18" i="56"/>
  <c r="C18" i="56"/>
  <c r="E18" i="56" s="1"/>
  <c r="H17" i="56"/>
  <c r="E17" i="56"/>
  <c r="E16" i="56"/>
  <c r="H16" i="56" s="1"/>
  <c r="H15" i="56"/>
  <c r="E15" i="56"/>
  <c r="E14" i="56"/>
  <c r="H14" i="56" s="1"/>
  <c r="G27" i="55"/>
  <c r="F27" i="55"/>
  <c r="G26" i="55"/>
  <c r="D26" i="55"/>
  <c r="D27" i="55" s="1"/>
  <c r="C26" i="55"/>
  <c r="E26" i="55" s="1"/>
  <c r="H26" i="55" s="1"/>
  <c r="E25" i="55"/>
  <c r="H25" i="55" s="1"/>
  <c r="E24" i="55"/>
  <c r="H24" i="55" s="1"/>
  <c r="E23" i="55"/>
  <c r="H23" i="55" s="1"/>
  <c r="E22" i="55"/>
  <c r="H22" i="55" s="1"/>
  <c r="E21" i="55"/>
  <c r="H21" i="55" s="1"/>
  <c r="E20" i="55"/>
  <c r="H20" i="55" s="1"/>
  <c r="G18" i="55"/>
  <c r="F18" i="55"/>
  <c r="E18" i="55"/>
  <c r="E27" i="55" s="1"/>
  <c r="D18" i="55"/>
  <c r="C18" i="55"/>
  <c r="E17" i="55"/>
  <c r="H17" i="55" s="1"/>
  <c r="E16" i="55"/>
  <c r="H16" i="55" s="1"/>
  <c r="E15" i="55"/>
  <c r="H15" i="55" s="1"/>
  <c r="E14" i="55"/>
  <c r="H14" i="55" s="1"/>
  <c r="H18" i="56" l="1"/>
  <c r="E26" i="56"/>
  <c r="H26" i="56" s="1"/>
  <c r="C27" i="55"/>
  <c r="H18" i="55"/>
  <c r="H27" i="55" s="1"/>
  <c r="H27" i="56" l="1"/>
  <c r="E27" i="56"/>
  <c r="G26" i="54"/>
  <c r="F26" i="54"/>
  <c r="D26" i="54"/>
  <c r="C26" i="54"/>
  <c r="E26" i="54" s="1"/>
  <c r="H26" i="54" s="1"/>
  <c r="H25" i="54"/>
  <c r="E25" i="54"/>
  <c r="E24" i="54"/>
  <c r="H24" i="54" s="1"/>
  <c r="H23" i="54"/>
  <c r="E23" i="54"/>
  <c r="E22" i="54"/>
  <c r="H22" i="54" s="1"/>
  <c r="H21" i="54"/>
  <c r="E21" i="54"/>
  <c r="E20" i="54"/>
  <c r="H20" i="54" s="1"/>
  <c r="G18" i="54"/>
  <c r="G27" i="54" s="1"/>
  <c r="F18" i="54"/>
  <c r="F27" i="54" s="1"/>
  <c r="D18" i="54"/>
  <c r="D27" i="54" s="1"/>
  <c r="C18" i="54"/>
  <c r="C27" i="54" s="1"/>
  <c r="E17" i="54"/>
  <c r="H17" i="54" s="1"/>
  <c r="H16" i="54"/>
  <c r="E16" i="54"/>
  <c r="E15" i="54"/>
  <c r="H15" i="54" s="1"/>
  <c r="H14" i="54"/>
  <c r="E14" i="54"/>
  <c r="G27" i="53"/>
  <c r="D26" i="53"/>
  <c r="D27" i="53" s="1"/>
  <c r="C26" i="53"/>
  <c r="C27" i="53" s="1"/>
  <c r="E25" i="53"/>
  <c r="H25" i="53" s="1"/>
  <c r="E24" i="53"/>
  <c r="H24" i="53" s="1"/>
  <c r="E23" i="53"/>
  <c r="H23" i="53" s="1"/>
  <c r="E22" i="53"/>
  <c r="H22" i="53" s="1"/>
  <c r="E21" i="53"/>
  <c r="H21" i="53" s="1"/>
  <c r="E20" i="53"/>
  <c r="H20" i="53" s="1"/>
  <c r="G18" i="53"/>
  <c r="F18" i="53"/>
  <c r="F27" i="53" s="1"/>
  <c r="E18" i="53"/>
  <c r="H18" i="53" s="1"/>
  <c r="D18" i="53"/>
  <c r="C18" i="53"/>
  <c r="E17" i="53"/>
  <c r="H17" i="53" s="1"/>
  <c r="E16" i="53"/>
  <c r="H16" i="53" s="1"/>
  <c r="E15" i="53"/>
  <c r="H15" i="53" s="1"/>
  <c r="E14" i="53"/>
  <c r="H14" i="53" s="1"/>
  <c r="G27" i="52"/>
  <c r="F27" i="52"/>
  <c r="F26" i="52"/>
  <c r="D26" i="52"/>
  <c r="D27" i="52" s="1"/>
  <c r="C26" i="52"/>
  <c r="E26" i="52" s="1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20" i="52"/>
  <c r="H20" i="52" s="1"/>
  <c r="G18" i="52"/>
  <c r="F18" i="52"/>
  <c r="E18" i="52"/>
  <c r="E27" i="52" s="1"/>
  <c r="D18" i="52"/>
  <c r="C18" i="52"/>
  <c r="H17" i="52"/>
  <c r="H16" i="52"/>
  <c r="E16" i="52"/>
  <c r="E15" i="52"/>
  <c r="H15" i="52" s="1"/>
  <c r="H14" i="52"/>
  <c r="E14" i="52"/>
  <c r="G27" i="51"/>
  <c r="F27" i="51"/>
  <c r="G26" i="51"/>
  <c r="D26" i="51"/>
  <c r="D27" i="51" s="1"/>
  <c r="C26" i="51"/>
  <c r="E26" i="51" s="1"/>
  <c r="H26" i="51" s="1"/>
  <c r="E25" i="51"/>
  <c r="H25" i="51" s="1"/>
  <c r="E24" i="51"/>
  <c r="H24" i="51" s="1"/>
  <c r="E23" i="51"/>
  <c r="H23" i="51" s="1"/>
  <c r="E22" i="51"/>
  <c r="H22" i="51" s="1"/>
  <c r="E21" i="51"/>
  <c r="H21" i="51" s="1"/>
  <c r="E20" i="51"/>
  <c r="H20" i="51" s="1"/>
  <c r="G18" i="51"/>
  <c r="F18" i="51"/>
  <c r="E18" i="51"/>
  <c r="E27" i="51" s="1"/>
  <c r="D18" i="51"/>
  <c r="C18" i="51"/>
  <c r="E17" i="51"/>
  <c r="H17" i="51" s="1"/>
  <c r="E16" i="51"/>
  <c r="H16" i="51" s="1"/>
  <c r="E15" i="51"/>
  <c r="H15" i="51" s="1"/>
  <c r="E14" i="51"/>
  <c r="H14" i="51" s="1"/>
  <c r="F27" i="49"/>
  <c r="G26" i="49"/>
  <c r="D26" i="49"/>
  <c r="C26" i="49"/>
  <c r="E26" i="49" s="1"/>
  <c r="H26" i="49" s="1"/>
  <c r="H25" i="49"/>
  <c r="E25" i="49"/>
  <c r="E24" i="49"/>
  <c r="H24" i="49" s="1"/>
  <c r="H23" i="49"/>
  <c r="E23" i="49"/>
  <c r="E22" i="49"/>
  <c r="H22" i="49" s="1"/>
  <c r="H21" i="49"/>
  <c r="E21" i="49"/>
  <c r="E20" i="49"/>
  <c r="H20" i="49" s="1"/>
  <c r="G18" i="49"/>
  <c r="G27" i="49" s="1"/>
  <c r="F18" i="49"/>
  <c r="D18" i="49"/>
  <c r="D27" i="49" s="1"/>
  <c r="C18" i="49"/>
  <c r="C27" i="49" s="1"/>
  <c r="E17" i="49"/>
  <c r="H17" i="49" s="1"/>
  <c r="H16" i="49"/>
  <c r="E16" i="49"/>
  <c r="E15" i="49"/>
  <c r="H15" i="49" s="1"/>
  <c r="H14" i="49"/>
  <c r="E14" i="49"/>
  <c r="E18" i="54" l="1"/>
  <c r="E26" i="53"/>
  <c r="H26" i="53" s="1"/>
  <c r="H27" i="53" s="1"/>
  <c r="C27" i="52"/>
  <c r="H18" i="52"/>
  <c r="H27" i="52" s="1"/>
  <c r="C27" i="51"/>
  <c r="H18" i="51"/>
  <c r="H27" i="51" s="1"/>
  <c r="E18" i="49"/>
  <c r="H18" i="54" l="1"/>
  <c r="H27" i="54" s="1"/>
  <c r="E27" i="54"/>
  <c r="E27" i="53"/>
  <c r="E27" i="49"/>
  <c r="H18" i="49"/>
  <c r="H27" i="49" s="1"/>
  <c r="E17" i="48" l="1"/>
  <c r="H17" i="48"/>
  <c r="C18" i="48"/>
  <c r="D18" i="48"/>
  <c r="E18" i="48"/>
  <c r="F18" i="48"/>
  <c r="G18" i="48"/>
  <c r="C26" i="48"/>
  <c r="D26" i="48"/>
  <c r="F26" i="48"/>
  <c r="G26" i="48"/>
  <c r="G27" i="47"/>
  <c r="C27" i="47"/>
  <c r="G26" i="47"/>
  <c r="D26" i="47"/>
  <c r="D27" i="47" s="1"/>
  <c r="C26" i="47"/>
  <c r="E25" i="47"/>
  <c r="H25" i="47" s="1"/>
  <c r="H24" i="47"/>
  <c r="E24" i="47"/>
  <c r="E23" i="47"/>
  <c r="H23" i="47" s="1"/>
  <c r="H22" i="47"/>
  <c r="E22" i="47"/>
  <c r="E21" i="47"/>
  <c r="H21" i="47" s="1"/>
  <c r="H20" i="47"/>
  <c r="E20" i="47"/>
  <c r="G18" i="47"/>
  <c r="F18" i="47"/>
  <c r="F27" i="47" s="1"/>
  <c r="D18" i="47"/>
  <c r="C18" i="47"/>
  <c r="E18" i="47" s="1"/>
  <c r="H17" i="47"/>
  <c r="E16" i="47"/>
  <c r="H16" i="47" s="1"/>
  <c r="E15" i="47"/>
  <c r="H15" i="47" s="1"/>
  <c r="E14" i="47"/>
  <c r="H14" i="47" s="1"/>
  <c r="G27" i="46"/>
  <c r="F27" i="46"/>
  <c r="G26" i="46"/>
  <c r="D26" i="46"/>
  <c r="D27" i="46" s="1"/>
  <c r="C26" i="46"/>
  <c r="E26" i="46" s="1"/>
  <c r="H26" i="46" s="1"/>
  <c r="E25" i="46"/>
  <c r="H25" i="46" s="1"/>
  <c r="E24" i="46"/>
  <c r="H24" i="46" s="1"/>
  <c r="E23" i="46"/>
  <c r="H23" i="46" s="1"/>
  <c r="E22" i="46"/>
  <c r="H22" i="46" s="1"/>
  <c r="E21" i="46"/>
  <c r="H21" i="46" s="1"/>
  <c r="E20" i="46"/>
  <c r="H20" i="46" s="1"/>
  <c r="G18" i="46"/>
  <c r="F18" i="46"/>
  <c r="E18" i="46"/>
  <c r="E27" i="46" s="1"/>
  <c r="D18" i="46"/>
  <c r="C18" i="46"/>
  <c r="E17" i="46"/>
  <c r="H17" i="46" s="1"/>
  <c r="E16" i="46"/>
  <c r="H16" i="46" s="1"/>
  <c r="E15" i="46"/>
  <c r="H15" i="46" s="1"/>
  <c r="E14" i="46"/>
  <c r="H14" i="46" s="1"/>
  <c r="G27" i="45"/>
  <c r="F27" i="45"/>
  <c r="G26" i="45"/>
  <c r="D26" i="45"/>
  <c r="D27" i="45" s="1"/>
  <c r="C26" i="45"/>
  <c r="E26" i="45" s="1"/>
  <c r="H26" i="45" s="1"/>
  <c r="E25" i="45"/>
  <c r="H25" i="45" s="1"/>
  <c r="E24" i="45"/>
  <c r="H24" i="45" s="1"/>
  <c r="E23" i="45"/>
  <c r="H23" i="45" s="1"/>
  <c r="E22" i="45"/>
  <c r="H22" i="45" s="1"/>
  <c r="E21" i="45"/>
  <c r="H21" i="45" s="1"/>
  <c r="E20" i="45"/>
  <c r="H20" i="45" s="1"/>
  <c r="G18" i="45"/>
  <c r="F18" i="45"/>
  <c r="E18" i="45"/>
  <c r="E27" i="45" s="1"/>
  <c r="D18" i="45"/>
  <c r="C18" i="45"/>
  <c r="E17" i="45"/>
  <c r="H17" i="45" s="1"/>
  <c r="E16" i="45"/>
  <c r="H16" i="45" s="1"/>
  <c r="E15" i="45"/>
  <c r="H15" i="45" s="1"/>
  <c r="E14" i="45"/>
  <c r="H14" i="45" s="1"/>
  <c r="G27" i="44"/>
  <c r="F27" i="44"/>
  <c r="G26" i="44"/>
  <c r="D26" i="44"/>
  <c r="D27" i="44" s="1"/>
  <c r="C26" i="44"/>
  <c r="E26" i="44" s="1"/>
  <c r="H26" i="44" s="1"/>
  <c r="E25" i="44"/>
  <c r="H25" i="44" s="1"/>
  <c r="E24" i="44"/>
  <c r="H24" i="44" s="1"/>
  <c r="E23" i="44"/>
  <c r="H23" i="44" s="1"/>
  <c r="E22" i="44"/>
  <c r="H22" i="44" s="1"/>
  <c r="E21" i="44"/>
  <c r="H21" i="44" s="1"/>
  <c r="E20" i="44"/>
  <c r="H20" i="44" s="1"/>
  <c r="G18" i="44"/>
  <c r="F18" i="44"/>
  <c r="E18" i="44"/>
  <c r="E27" i="44" s="1"/>
  <c r="D18" i="44"/>
  <c r="C18" i="44"/>
  <c r="E17" i="44"/>
  <c r="H17" i="44" s="1"/>
  <c r="E16" i="44"/>
  <c r="H16" i="44" s="1"/>
  <c r="E15" i="44"/>
  <c r="H15" i="44" s="1"/>
  <c r="E14" i="44"/>
  <c r="H14" i="44" s="1"/>
  <c r="E26" i="48" l="1"/>
  <c r="H26" i="48" s="1"/>
  <c r="H18" i="48"/>
  <c r="H18" i="47"/>
  <c r="E26" i="47"/>
  <c r="H26" i="47" s="1"/>
  <c r="C27" i="46"/>
  <c r="H18" i="46"/>
  <c r="H27" i="46" s="1"/>
  <c r="C27" i="45"/>
  <c r="H18" i="45"/>
  <c r="H27" i="45" s="1"/>
  <c r="C27" i="44"/>
  <c r="H18" i="44"/>
  <c r="H27" i="44" s="1"/>
  <c r="H27" i="47" l="1"/>
  <c r="E27" i="47"/>
  <c r="D27" i="43"/>
  <c r="G26" i="43"/>
  <c r="E26" i="43"/>
  <c r="H26" i="43" s="1"/>
  <c r="D26" i="43"/>
  <c r="C26" i="43"/>
  <c r="E25" i="43"/>
  <c r="H25" i="43" s="1"/>
  <c r="E24" i="43"/>
  <c r="H24" i="43" s="1"/>
  <c r="E23" i="43"/>
  <c r="H23" i="43" s="1"/>
  <c r="E22" i="43"/>
  <c r="H22" i="43" s="1"/>
  <c r="E21" i="43"/>
  <c r="H21" i="43" s="1"/>
  <c r="E20" i="43"/>
  <c r="H20" i="43" s="1"/>
  <c r="G18" i="43"/>
  <c r="G27" i="43" s="1"/>
  <c r="F18" i="43"/>
  <c r="F27" i="43" s="1"/>
  <c r="D18" i="43"/>
  <c r="C18" i="43"/>
  <c r="C27" i="43" s="1"/>
  <c r="E17" i="43"/>
  <c r="H17" i="43" s="1"/>
  <c r="E16" i="43"/>
  <c r="H16" i="43" s="1"/>
  <c r="E15" i="43"/>
  <c r="H15" i="43" s="1"/>
  <c r="E14" i="43"/>
  <c r="H14" i="43" s="1"/>
  <c r="E18" i="43" l="1"/>
  <c r="E27" i="43" l="1"/>
  <c r="H18" i="43"/>
  <c r="H27" i="43" s="1"/>
  <c r="G26" i="42" l="1"/>
  <c r="D26" i="42"/>
  <c r="E26" i="42" s="1"/>
  <c r="H26" i="42" s="1"/>
  <c r="E25" i="42"/>
  <c r="H25" i="42" s="1"/>
  <c r="E24" i="42"/>
  <c r="H24" i="42" s="1"/>
  <c r="E23" i="42"/>
  <c r="H23" i="42" s="1"/>
  <c r="E22" i="42"/>
  <c r="H22" i="42" s="1"/>
  <c r="E21" i="42"/>
  <c r="H21" i="42" s="1"/>
  <c r="E20" i="42"/>
  <c r="H20" i="42" s="1"/>
  <c r="G18" i="42"/>
  <c r="G27" i="42" s="1"/>
  <c r="F18" i="42"/>
  <c r="F27" i="42" s="1"/>
  <c r="D18" i="42"/>
  <c r="D27" i="42" s="1"/>
  <c r="E17" i="42"/>
  <c r="H17" i="42" s="1"/>
  <c r="E16" i="42"/>
  <c r="H16" i="42" s="1"/>
  <c r="E15" i="42"/>
  <c r="H15" i="42" s="1"/>
  <c r="E14" i="42"/>
  <c r="H14" i="42" s="1"/>
  <c r="E18" i="42" l="1"/>
  <c r="E27" i="42" l="1"/>
  <c r="H18" i="42"/>
  <c r="H27" i="42" s="1"/>
  <c r="G27" i="41" l="1"/>
  <c r="C27" i="41"/>
  <c r="G26" i="41"/>
  <c r="D26" i="41"/>
  <c r="E26" i="41" s="1"/>
  <c r="H26" i="41" s="1"/>
  <c r="C26" i="41"/>
  <c r="E25" i="41"/>
  <c r="H25" i="41" s="1"/>
  <c r="H24" i="41"/>
  <c r="E24" i="41"/>
  <c r="E23" i="41"/>
  <c r="H23" i="41" s="1"/>
  <c r="H22" i="41"/>
  <c r="E22" i="41"/>
  <c r="E21" i="41"/>
  <c r="H21" i="41" s="1"/>
  <c r="H20" i="41"/>
  <c r="E20" i="41"/>
  <c r="G18" i="41"/>
  <c r="F18" i="41"/>
  <c r="F27" i="41" s="1"/>
  <c r="D18" i="41"/>
  <c r="D27" i="41" s="1"/>
  <c r="C18" i="41"/>
  <c r="E18" i="41" s="1"/>
  <c r="H17" i="41"/>
  <c r="E17" i="41"/>
  <c r="E16" i="41"/>
  <c r="H16" i="41" s="1"/>
  <c r="H15" i="41"/>
  <c r="E15" i="41"/>
  <c r="E14" i="41"/>
  <c r="H14" i="41" s="1"/>
  <c r="E27" i="41" l="1"/>
  <c r="H18" i="41"/>
  <c r="H27" i="41" s="1"/>
  <c r="G26" i="40" l="1"/>
  <c r="D26" i="40"/>
  <c r="D27" i="40" s="1"/>
  <c r="C26" i="40"/>
  <c r="E26" i="40" s="1"/>
  <c r="H26" i="40" s="1"/>
  <c r="E25" i="40"/>
  <c r="H25" i="40" s="1"/>
  <c r="E24" i="40"/>
  <c r="H24" i="40" s="1"/>
  <c r="E23" i="40"/>
  <c r="H23" i="40" s="1"/>
  <c r="E22" i="40"/>
  <c r="H22" i="40" s="1"/>
  <c r="E21" i="40"/>
  <c r="H21" i="40" s="1"/>
  <c r="E20" i="40"/>
  <c r="H20" i="40" s="1"/>
  <c r="G18" i="40"/>
  <c r="G27" i="40" s="1"/>
  <c r="F18" i="40"/>
  <c r="F27" i="40" s="1"/>
  <c r="D18" i="40"/>
  <c r="C18" i="40"/>
  <c r="C27" i="40" s="1"/>
  <c r="E17" i="40"/>
  <c r="H17" i="40" s="1"/>
  <c r="E16" i="40"/>
  <c r="H16" i="40" s="1"/>
  <c r="E15" i="40"/>
  <c r="H15" i="40" s="1"/>
  <c r="E14" i="40"/>
  <c r="H14" i="40" s="1"/>
  <c r="C4" i="40"/>
  <c r="C3" i="40"/>
  <c r="C2" i="40"/>
  <c r="E27" i="40" l="1"/>
  <c r="H18" i="40"/>
  <c r="H27" i="40" s="1"/>
  <c r="G26" i="39" l="1"/>
  <c r="F26" i="39"/>
  <c r="D26" i="39"/>
  <c r="C26" i="39"/>
  <c r="E26" i="39" s="1"/>
  <c r="H26" i="39" s="1"/>
  <c r="H25" i="39"/>
  <c r="E25" i="39"/>
  <c r="E24" i="39"/>
  <c r="H24" i="39" s="1"/>
  <c r="H23" i="39"/>
  <c r="E23" i="39"/>
  <c r="E22" i="39"/>
  <c r="H22" i="39" s="1"/>
  <c r="H21" i="39"/>
  <c r="E21" i="39"/>
  <c r="E20" i="39"/>
  <c r="H20" i="39" s="1"/>
  <c r="G18" i="39"/>
  <c r="G27" i="39" s="1"/>
  <c r="F18" i="39"/>
  <c r="F27" i="39" s="1"/>
  <c r="D18" i="39"/>
  <c r="E18" i="39" s="1"/>
  <c r="C18" i="39"/>
  <c r="C27" i="39" s="1"/>
  <c r="H17" i="39"/>
  <c r="E16" i="39"/>
  <c r="H16" i="39" s="1"/>
  <c r="H15" i="39"/>
  <c r="E15" i="39"/>
  <c r="E14" i="39"/>
  <c r="H14" i="39" s="1"/>
  <c r="H18" i="39" l="1"/>
  <c r="H27" i="39" s="1"/>
  <c r="E27" i="39"/>
  <c r="D27" i="39"/>
  <c r="D27" i="38" l="1"/>
  <c r="G26" i="38"/>
  <c r="E26" i="38"/>
  <c r="H26" i="38" s="1"/>
  <c r="D26" i="38"/>
  <c r="C26" i="38"/>
  <c r="E25" i="38"/>
  <c r="H25" i="38" s="1"/>
  <c r="E24" i="38"/>
  <c r="H24" i="38" s="1"/>
  <c r="E23" i="38"/>
  <c r="H23" i="38" s="1"/>
  <c r="E22" i="38"/>
  <c r="H22" i="38" s="1"/>
  <c r="E21" i="38"/>
  <c r="H21" i="38" s="1"/>
  <c r="E20" i="38"/>
  <c r="H20" i="38" s="1"/>
  <c r="G18" i="38"/>
  <c r="G27" i="38" s="1"/>
  <c r="F18" i="38"/>
  <c r="F27" i="38" s="1"/>
  <c r="D18" i="38"/>
  <c r="C18" i="38"/>
  <c r="C27" i="38" s="1"/>
  <c r="E17" i="38"/>
  <c r="H17" i="38" s="1"/>
  <c r="E16" i="38"/>
  <c r="H16" i="38" s="1"/>
  <c r="E15" i="38"/>
  <c r="H15" i="38" s="1"/>
  <c r="E14" i="38"/>
  <c r="H14" i="38" s="1"/>
  <c r="G27" i="37"/>
  <c r="F27" i="37"/>
  <c r="G26" i="37"/>
  <c r="D26" i="37"/>
  <c r="D27" i="37" s="1"/>
  <c r="C26" i="37"/>
  <c r="E26" i="37" s="1"/>
  <c r="H26" i="37" s="1"/>
  <c r="E25" i="37"/>
  <c r="H25" i="37" s="1"/>
  <c r="E24" i="37"/>
  <c r="H24" i="37" s="1"/>
  <c r="E23" i="37"/>
  <c r="H23" i="37" s="1"/>
  <c r="E22" i="37"/>
  <c r="H22" i="37" s="1"/>
  <c r="E21" i="37"/>
  <c r="H21" i="37" s="1"/>
  <c r="E20" i="37"/>
  <c r="H20" i="37" s="1"/>
  <c r="G18" i="37"/>
  <c r="F18" i="37"/>
  <c r="E18" i="37"/>
  <c r="E27" i="37" s="1"/>
  <c r="D18" i="37"/>
  <c r="C18" i="37"/>
  <c r="E17" i="37"/>
  <c r="H17" i="37" s="1"/>
  <c r="E16" i="37"/>
  <c r="H16" i="37" s="1"/>
  <c r="E15" i="37"/>
  <c r="H15" i="37" s="1"/>
  <c r="E14" i="37"/>
  <c r="H14" i="37" s="1"/>
  <c r="G27" i="36"/>
  <c r="F27" i="36"/>
  <c r="G26" i="36"/>
  <c r="D26" i="36"/>
  <c r="D27" i="36" s="1"/>
  <c r="C26" i="36"/>
  <c r="E26" i="36" s="1"/>
  <c r="H26" i="36" s="1"/>
  <c r="E25" i="36"/>
  <c r="H25" i="36" s="1"/>
  <c r="E24" i="36"/>
  <c r="H24" i="36" s="1"/>
  <c r="E23" i="36"/>
  <c r="H23" i="36" s="1"/>
  <c r="E22" i="36"/>
  <c r="H22" i="36" s="1"/>
  <c r="E21" i="36"/>
  <c r="H21" i="36" s="1"/>
  <c r="E20" i="36"/>
  <c r="H20" i="36" s="1"/>
  <c r="G18" i="36"/>
  <c r="F18" i="36"/>
  <c r="E18" i="36"/>
  <c r="E27" i="36" s="1"/>
  <c r="D18" i="36"/>
  <c r="C18" i="36"/>
  <c r="C27" i="36" s="1"/>
  <c r="E17" i="36"/>
  <c r="H17" i="36" s="1"/>
  <c r="E16" i="36"/>
  <c r="H16" i="36" s="1"/>
  <c r="E15" i="36"/>
  <c r="H15" i="36" s="1"/>
  <c r="E14" i="36"/>
  <c r="H14" i="36" s="1"/>
  <c r="E18" i="38" l="1"/>
  <c r="C27" i="37"/>
  <c r="H18" i="37"/>
  <c r="H27" i="37" s="1"/>
  <c r="H18" i="36"/>
  <c r="H27" i="36" s="1"/>
  <c r="E27" i="38" l="1"/>
  <c r="H18" i="38"/>
  <c r="H27" i="38" s="1"/>
  <c r="G27" i="34"/>
  <c r="C27" i="34"/>
  <c r="G26" i="34"/>
  <c r="D26" i="34"/>
  <c r="E26" i="34" s="1"/>
  <c r="H26" i="34" s="1"/>
  <c r="C26" i="34"/>
  <c r="H25" i="34"/>
  <c r="E25" i="34"/>
  <c r="H24" i="34"/>
  <c r="E24" i="34"/>
  <c r="H23" i="34"/>
  <c r="E23" i="34"/>
  <c r="H22" i="34"/>
  <c r="E22" i="34"/>
  <c r="H21" i="34"/>
  <c r="E21" i="34"/>
  <c r="H20" i="34"/>
  <c r="E20" i="34"/>
  <c r="G18" i="34"/>
  <c r="F18" i="34"/>
  <c r="F27" i="34" s="1"/>
  <c r="D18" i="34"/>
  <c r="D27" i="34" s="1"/>
  <c r="C18" i="34"/>
  <c r="E18" i="34" s="1"/>
  <c r="H17" i="34"/>
  <c r="E17" i="34"/>
  <c r="H16" i="34"/>
  <c r="E16" i="34"/>
  <c r="H15" i="34"/>
  <c r="E15" i="34"/>
  <c r="H14" i="34"/>
  <c r="E14" i="34"/>
  <c r="E27" i="34" l="1"/>
  <c r="H18" i="34"/>
  <c r="H27" i="34" s="1"/>
  <c r="F27" i="33" l="1"/>
  <c r="G26" i="33"/>
  <c r="G27" i="33" s="1"/>
  <c r="D26" i="33"/>
  <c r="C26" i="33"/>
  <c r="E26" i="33" s="1"/>
  <c r="H26" i="33" s="1"/>
  <c r="H25" i="33"/>
  <c r="E25" i="33"/>
  <c r="E24" i="33"/>
  <c r="H24" i="33" s="1"/>
  <c r="H23" i="33"/>
  <c r="E23" i="33"/>
  <c r="E22" i="33"/>
  <c r="H22" i="33" s="1"/>
  <c r="H21" i="33"/>
  <c r="E21" i="33"/>
  <c r="E20" i="33"/>
  <c r="H20" i="33" s="1"/>
  <c r="G18" i="33"/>
  <c r="F18" i="33"/>
  <c r="D18" i="33"/>
  <c r="D27" i="33" s="1"/>
  <c r="C18" i="33"/>
  <c r="E17" i="33"/>
  <c r="H17" i="33" s="1"/>
  <c r="H16" i="33"/>
  <c r="E16" i="33"/>
  <c r="E15" i="33"/>
  <c r="H15" i="33" s="1"/>
  <c r="H14" i="33"/>
  <c r="E14" i="33"/>
  <c r="E18" i="33" l="1"/>
  <c r="C27" i="33"/>
  <c r="E27" i="33" l="1"/>
  <c r="H18" i="33"/>
  <c r="H27" i="33" s="1"/>
  <c r="G27" i="48" l="1"/>
  <c r="F27" i="48"/>
  <c r="D27" i="48"/>
  <c r="C27" i="48"/>
  <c r="E27" i="48" l="1"/>
  <c r="H27" i="48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C15" i="8"/>
  <c r="C16" i="8"/>
  <c r="C17" i="8"/>
  <c r="D14" i="8"/>
  <c r="C14" i="8"/>
  <c r="G26" i="8" l="1"/>
  <c r="E17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E26" i="8" l="1"/>
  <c r="H26" i="8" s="1"/>
  <c r="D27" i="8"/>
  <c r="E18" i="8"/>
  <c r="C27" i="8"/>
  <c r="E27" i="8" l="1"/>
  <c r="H18" i="8"/>
  <c r="H27" i="8" s="1"/>
</calcChain>
</file>

<file path=xl/sharedStrings.xml><?xml version="1.0" encoding="utf-8"?>
<sst xmlns="http://schemas.openxmlformats.org/spreadsheetml/2006/main" count="953" uniqueCount="81">
  <si>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</si>
  <si>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</si>
  <si>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</si>
  <si>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</si>
  <si>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</si>
  <si>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</si>
  <si>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</si>
  <si>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</si>
  <si>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</si>
  <si>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</si>
  <si>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</si>
  <si>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</si>
  <si>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</si>
  <si>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</si>
  <si>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</si>
  <si>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</si>
  <si>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</si>
  <si>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</si>
  <si>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</si>
  <si>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</si>
  <si>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</si>
  <si>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</si>
  <si>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</si>
  <si>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</si>
  <si>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</si>
  <si>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</si>
  <si>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</si>
  <si>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</si>
  <si>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</si>
  <si>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</si>
  <si>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</si>
  <si>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</si>
  <si>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</si>
  <si>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</si>
  <si>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Secretaria de Gestão de Pessoas</t>
  </si>
  <si>
    <t>ÓRGÃO: TRIBUNAL REGIONAL DO DA TRABAHO DA 15ª REGIÃO</t>
  </si>
  <si>
    <t>UNIDADE: SECRETARIA DE GESTÃO DE PESSOAS</t>
  </si>
  <si>
    <t>RESOLUÇÃO 102 CNJ - ANEXO IV- QUANTITATIVO DE CARGOS E FUNÇÕES</t>
  </si>
  <si>
    <t>UNIDADE: COORDENADORIA DE GESTÃO DE PESSOAS</t>
  </si>
  <si>
    <t>TRIBUNAL REGIONAL DO TRABALHO DA 22ª REGIÃO</t>
  </si>
  <si>
    <t>UNIDADE: SECRETARIA DE PESSOAL</t>
  </si>
  <si>
    <t>TRIBUNAL REGIONAL DO TRABALHO DA 1ª REGIÃO</t>
  </si>
  <si>
    <t>SECRETARIA DE GESTÃO DE PESSOAS</t>
  </si>
  <si>
    <t>ÓRGÃO: TRIBUNAL REGIONAL DO TRABALHO DA 20ª REGIÃO</t>
  </si>
  <si>
    <t>COORDENADORIA DE GESTÃO DE PESSOAS</t>
  </si>
  <si>
    <t>TRIBUNAL REGIONAL DO TRABALHO DA 13ª REGIÃO</t>
  </si>
  <si>
    <t>Consolidado da Justiça do Trabalho</t>
  </si>
  <si>
    <t>UNIDADE: Coordenadoria de Gestão de Pessoas CSJT</t>
  </si>
  <si>
    <t>SECRETARIA DE ADMINISTRAÇÃO DE PESSOAL</t>
  </si>
  <si>
    <t>TRIBUNAL REGIONAL DO TRABALHO DA 2ª REGIÃO</t>
  </si>
  <si>
    <t>ÓRGÃO:     TRT-3ª REGIÃO</t>
  </si>
  <si>
    <t>FC-03</t>
  </si>
  <si>
    <t>TRIBUNAL REGIONAL DO TRABALHO DA 4ª REGIÃO</t>
  </si>
  <si>
    <t>TRIBUNAL REGIONAL DO TRABALHO DA 5ª REGIÃO</t>
  </si>
  <si>
    <t>04/2016</t>
  </si>
  <si>
    <t>TRIBUNAL REGIONAL DO TRABALHO DA SEXTA REGIÃO</t>
  </si>
  <si>
    <t>COORDENADORIA DE ADMINISTRAÇÃO DE PESSOAL/SECRETARIA DE GESTÃO DE PESSOAS</t>
  </si>
  <si>
    <t>ÓRGÃO: TRIBUNAL REGIONAL DO TRABALHO DA 7ª REGIÃO</t>
  </si>
  <si>
    <t>UNIDADE: SETOR DE INFORMAÇÕES FUNCIONAIS - DRH</t>
  </si>
  <si>
    <t>Data de referência: ABRIL/2016</t>
  </si>
  <si>
    <t>TRIBUNAL REGIONAL DO TRABALHO DA 9ª REGIÃO</t>
  </si>
  <si>
    <t>Tribunal Regional do Trabalho 10ª Região</t>
  </si>
  <si>
    <t>Coordenadoria de Pessoal e de Informações Funcionais</t>
  </si>
  <si>
    <t>TRIBUNAL REGIONAL DO TRABALHO DA 11ª REGIÃO</t>
  </si>
  <si>
    <t>SEÇÃO DE INFORMAÇÕES FUNCIONAIS-SGPES</t>
  </si>
  <si>
    <t>TRIBUNAL REGIONAL DO TRABALHO DA 12ª REGIÃO</t>
  </si>
  <si>
    <t>SAPPE – SERVIÇO DE ADMINISTRAÇÃO E PAGAMENTO DE PESSOAL</t>
  </si>
  <si>
    <t>TRT 14ª Região</t>
  </si>
  <si>
    <t>Data de referência: 30/04/2016</t>
  </si>
  <si>
    <t>0</t>
  </si>
  <si>
    <t>ÓRGÃO: TRIBUNAL REGIONAL DO TRABALHO DA 16ª REGIÃO</t>
  </si>
  <si>
    <t>Tribunal Regional do Trabalho da 17ª Região</t>
  </si>
  <si>
    <t>TRIBUNAL REGIONAL DO TRABALHO DA 18ª REGIÃO</t>
  </si>
  <si>
    <t>30/ABRIL DE 2016</t>
  </si>
  <si>
    <t>TRT 19ª REGIÃO</t>
  </si>
  <si>
    <t>TRIBUNAL REGIONAL DO TRABALHO DA 21ª REGIÃO</t>
  </si>
  <si>
    <t>TRIBUNAL REGIONAL DO TRABALHO DA 23ª  REGIÃO</t>
  </si>
  <si>
    <t>TRIBUNAL REGIONAL DO TRABALHO DA 24ª REGIÃO</t>
  </si>
  <si>
    <t>SERVIÇO DE RECURSOS HUMANOS</t>
  </si>
  <si>
    <t>TRIBUNAL SUPERIOR DO TRABALHO</t>
  </si>
  <si>
    <t>COORDENADORIA DE INFORMAÇÕES FUNCIONAIS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</si>
</sst>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[$-416]#,##0"/>
  </numFmts>
  <fonts count="7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8"/>
      <name val="Arial"/>
      <family val="2"/>
      <charset val="1"/>
    </font>
    <font>
      <sz val="7"/>
      <color indexed="8"/>
      <name val="Arial"/>
      <family val="2"/>
      <charset val="1"/>
    </font>
    <font>
      <sz val="7"/>
      <name val="Arial"/>
      <family val="2"/>
      <charset val="1"/>
    </font>
    <font>
      <b/>
      <sz val="1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  <charset val="1"/>
    </font>
    <font>
      <b/>
      <sz val="9"/>
      <color indexed="10"/>
      <name val="Arial"/>
      <family val="2"/>
    </font>
    <font>
      <i/>
      <sz val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8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Border="1"/>
    <xf numFmtId="0" fontId="55" fillId="0" borderId="0" xfId="0" applyFont="1"/>
    <xf numFmtId="0" fontId="55" fillId="0" borderId="0" xfId="0" applyFont="1" applyFill="1" applyBorder="1"/>
    <xf numFmtId="0" fontId="2" fillId="0" borderId="0" xfId="0" applyFont="1"/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7" fillId="24" borderId="19" xfId="0" applyFont="1" applyFill="1" applyBorder="1" applyAlignment="1">
      <alignment horizontal="center" vertical="center" wrapText="1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20" xfId="0" applyFont="1" applyFill="1" applyBorder="1" applyAlignment="1">
      <alignment horizontal="center" vertical="center" wrapText="1"/>
    </xf>
    <xf numFmtId="0" fontId="58" fillId="0" borderId="0" xfId="0" applyFont="1"/>
    <xf numFmtId="0" fontId="58" fillId="0" borderId="0" xfId="0" applyFont="1" applyAlignment="1">
      <alignment horizontal="left"/>
    </xf>
    <xf numFmtId="0" fontId="57" fillId="0" borderId="17" xfId="0" applyFont="1" applyBorder="1" applyAlignment="1">
      <alignment horizontal="center"/>
    </xf>
    <xf numFmtId="3" fontId="57" fillId="0" borderId="17" xfId="0" applyNumberFormat="1" applyFont="1" applyBorder="1" applyAlignment="1">
      <alignment horizontal="right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3" fontId="57" fillId="0" borderId="17" xfId="0" applyNumberFormat="1" applyFont="1" applyFill="1" applyBorder="1" applyAlignment="1">
      <alignment horizontal="right"/>
    </xf>
    <xf numFmtId="3" fontId="57" fillId="25" borderId="17" xfId="0" applyNumberFormat="1" applyFont="1" applyFill="1" applyBorder="1" applyAlignment="1">
      <alignment horizontal="right"/>
    </xf>
    <xf numFmtId="3" fontId="58" fillId="0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0" fontId="58" fillId="24" borderId="17" xfId="0" applyFont="1" applyFill="1" applyBorder="1" applyAlignment="1">
      <alignment horizontal="center"/>
    </xf>
    <xf numFmtId="3" fontId="58" fillId="24" borderId="17" xfId="0" applyNumberFormat="1" applyFont="1" applyFill="1" applyBorder="1" applyAlignment="1">
      <alignment horizontal="right"/>
    </xf>
    <xf numFmtId="14" fontId="57" fillId="0" borderId="0" xfId="0" applyNumberFormat="1" applyFont="1"/>
    <xf numFmtId="0" fontId="59" fillId="0" borderId="0" xfId="0" applyFont="1" applyAlignment="1"/>
    <xf numFmtId="0" fontId="59" fillId="0" borderId="0" xfId="0" applyFont="1"/>
    <xf numFmtId="0" fontId="60" fillId="0" borderId="0" xfId="0" applyFont="1" applyAlignment="1">
      <alignment horizontal="left"/>
    </xf>
    <xf numFmtId="0" fontId="60" fillId="0" borderId="0" xfId="0" applyFont="1"/>
    <xf numFmtId="3" fontId="57" fillId="27" borderId="17" xfId="0" applyNumberFormat="1" applyFont="1" applyFill="1" applyBorder="1" applyAlignment="1">
      <alignment horizontal="right"/>
    </xf>
    <xf numFmtId="3" fontId="58" fillId="27" borderId="17" xfId="0" applyNumberFormat="1" applyFont="1" applyFill="1" applyBorder="1" applyAlignment="1">
      <alignment horizontal="right"/>
    </xf>
    <xf numFmtId="0" fontId="58" fillId="26" borderId="17" xfId="0" applyFont="1" applyFill="1" applyBorder="1" applyAlignment="1">
      <alignment horizontal="center"/>
    </xf>
    <xf numFmtId="3" fontId="58" fillId="26" borderId="17" xfId="0" applyNumberFormat="1" applyFont="1" applyFill="1" applyBorder="1" applyAlignment="1">
      <alignment horizontal="right"/>
    </xf>
    <xf numFmtId="3" fontId="0" fillId="0" borderId="0" xfId="0" applyNumberFormat="1"/>
    <xf numFmtId="0" fontId="61" fillId="0" borderId="0" xfId="0" applyFont="1"/>
    <xf numFmtId="0" fontId="62" fillId="0" borderId="0" xfId="0" applyFont="1"/>
    <xf numFmtId="14" fontId="57" fillId="0" borderId="0" xfId="0" applyNumberFormat="1" applyFont="1" applyAlignment="1">
      <alignment horizontal="left"/>
    </xf>
    <xf numFmtId="0" fontId="2" fillId="0" borderId="17" xfId="234" applyFont="1" applyBorder="1"/>
    <xf numFmtId="180" fontId="59" fillId="0" borderId="0" xfId="0" applyNumberFormat="1" applyFont="1"/>
    <xf numFmtId="0" fontId="59" fillId="28" borderId="19" xfId="0" applyFont="1" applyFill="1" applyBorder="1" applyAlignment="1">
      <alignment horizontal="center" vertical="center" wrapText="1"/>
    </xf>
    <xf numFmtId="0" fontId="59" fillId="28" borderId="20" xfId="0" applyFont="1" applyFill="1" applyBorder="1" applyAlignment="1">
      <alignment horizontal="center" vertical="center" wrapText="1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0" fillId="0" borderId="17" xfId="0" applyFont="1" applyBorder="1" applyAlignment="1">
      <alignment horizontal="center"/>
    </xf>
    <xf numFmtId="3" fontId="60" fillId="0" borderId="17" xfId="0" applyNumberFormat="1" applyFont="1" applyBorder="1" applyAlignment="1">
      <alignment horizontal="right"/>
    </xf>
    <xf numFmtId="0" fontId="60" fillId="28" borderId="17" xfId="0" applyFont="1" applyFill="1" applyBorder="1" applyAlignment="1">
      <alignment horizontal="center"/>
    </xf>
    <xf numFmtId="3" fontId="60" fillId="28" borderId="17" xfId="0" applyNumberFormat="1" applyFont="1" applyFill="1" applyBorder="1" applyAlignment="1">
      <alignment horizontal="right"/>
    </xf>
    <xf numFmtId="3" fontId="59" fillId="29" borderId="17" xfId="0" applyNumberFormat="1" applyFont="1" applyFill="1" applyBorder="1" applyAlignment="1">
      <alignment horizontal="right"/>
    </xf>
    <xf numFmtId="3" fontId="60" fillId="29" borderId="17" xfId="0" applyNumberFormat="1" applyFont="1" applyFill="1" applyBorder="1" applyAlignment="1">
      <alignment horizontal="right"/>
    </xf>
    <xf numFmtId="0" fontId="63" fillId="0" borderId="0" xfId="0" applyFont="1"/>
    <xf numFmtId="0" fontId="57" fillId="24" borderId="21" xfId="0" applyFont="1" applyFill="1" applyBorder="1" applyAlignment="1">
      <alignment horizontal="center" vertical="center" wrapText="1"/>
    </xf>
    <xf numFmtId="0" fontId="59" fillId="30" borderId="19" xfId="0" applyFont="1" applyFill="1" applyBorder="1" applyAlignment="1">
      <alignment horizontal="center" vertical="center" wrapText="1"/>
    </xf>
    <xf numFmtId="0" fontId="59" fillId="30" borderId="20" xfId="0" applyFont="1" applyFill="1" applyBorder="1" applyAlignment="1">
      <alignment horizontal="center" vertical="center" wrapText="1"/>
    </xf>
    <xf numFmtId="3" fontId="59" fillId="31" borderId="17" xfId="0" applyNumberFormat="1" applyFont="1" applyFill="1" applyBorder="1" applyAlignment="1">
      <alignment horizontal="right"/>
    </xf>
    <xf numFmtId="3" fontId="60" fillId="31" borderId="17" xfId="0" applyNumberFormat="1" applyFont="1" applyFill="1" applyBorder="1" applyAlignment="1">
      <alignment horizontal="right"/>
    </xf>
    <xf numFmtId="0" fontId="60" fillId="30" borderId="17" xfId="0" applyFont="1" applyFill="1" applyBorder="1" applyAlignment="1">
      <alignment horizontal="center"/>
    </xf>
    <xf numFmtId="3" fontId="60" fillId="30" borderId="17" xfId="0" applyNumberFormat="1" applyFont="1" applyFill="1" applyBorder="1" applyAlignment="1">
      <alignment horizontal="right"/>
    </xf>
    <xf numFmtId="0" fontId="57" fillId="26" borderId="19" xfId="0" applyFont="1" applyFill="1" applyBorder="1" applyAlignment="1">
      <alignment horizontal="center" vertical="center" wrapText="1"/>
    </xf>
    <xf numFmtId="0" fontId="57" fillId="26" borderId="20" xfId="0" applyFont="1" applyFill="1" applyBorder="1" applyAlignment="1">
      <alignment horizontal="center" vertical="center" wrapText="1"/>
    </xf>
    <xf numFmtId="0" fontId="57" fillId="26" borderId="18" xfId="0" applyFont="1" applyFill="1" applyBorder="1" applyAlignment="1">
      <alignment horizontal="center" vertical="center" wrapText="1"/>
    </xf>
    <xf numFmtId="0" fontId="59" fillId="28" borderId="17" xfId="0" applyFont="1" applyFill="1" applyBorder="1" applyAlignment="1">
      <alignment horizontal="center" vertical="center" wrapText="1"/>
    </xf>
    <xf numFmtId="14" fontId="65" fillId="32" borderId="0" xfId="0" applyNumberFormat="1" applyFont="1" applyFill="1" applyAlignment="1">
      <alignment horizontal="left"/>
    </xf>
    <xf numFmtId="3" fontId="57" fillId="0" borderId="17" xfId="0" applyNumberFormat="1" applyFont="1" applyBorder="1" applyAlignment="1" applyProtection="1">
      <alignment horizontal="right"/>
    </xf>
    <xf numFmtId="0" fontId="66" fillId="0" borderId="0" xfId="0" applyFont="1" applyAlignment="1"/>
    <xf numFmtId="0" fontId="66" fillId="0" borderId="0" xfId="0" applyFont="1"/>
    <xf numFmtId="180" fontId="66" fillId="0" borderId="0" xfId="0" applyNumberFormat="1" applyFont="1"/>
    <xf numFmtId="0" fontId="67" fillId="0" borderId="0" xfId="0" applyFont="1" applyAlignment="1">
      <alignment horizontal="left"/>
    </xf>
    <xf numFmtId="0" fontId="67" fillId="0" borderId="0" xfId="0" applyFont="1"/>
    <xf numFmtId="0" fontId="66" fillId="33" borderId="26" xfId="0" applyFont="1" applyFill="1" applyBorder="1" applyAlignment="1">
      <alignment horizontal="center" vertical="center" wrapText="1"/>
    </xf>
    <xf numFmtId="0" fontId="66" fillId="33" borderId="27" xfId="0" applyFont="1" applyFill="1" applyBorder="1" applyAlignment="1">
      <alignment horizontal="center" vertical="center" wrapText="1"/>
    </xf>
    <xf numFmtId="0" fontId="66" fillId="33" borderId="28" xfId="0" applyFont="1" applyFill="1" applyBorder="1" applyAlignment="1">
      <alignment horizontal="center" vertical="center" wrapText="1"/>
    </xf>
    <xf numFmtId="0" fontId="66" fillId="0" borderId="25" xfId="0" applyFont="1" applyBorder="1" applyAlignment="1">
      <alignment horizontal="center"/>
    </xf>
    <xf numFmtId="181" fontId="66" fillId="0" borderId="25" xfId="0" applyNumberFormat="1" applyFont="1" applyBorder="1" applyAlignment="1">
      <alignment horizontal="right"/>
    </xf>
    <xf numFmtId="0" fontId="67" fillId="0" borderId="25" xfId="0" applyFont="1" applyBorder="1" applyAlignment="1">
      <alignment horizontal="center"/>
    </xf>
    <xf numFmtId="181" fontId="67" fillId="0" borderId="25" xfId="0" applyNumberFormat="1" applyFont="1" applyBorder="1" applyAlignment="1">
      <alignment horizontal="right"/>
    </xf>
    <xf numFmtId="181" fontId="66" fillId="0" borderId="25" xfId="0" applyNumberFormat="1" applyFont="1" applyFill="1" applyBorder="1" applyAlignment="1">
      <alignment horizontal="right"/>
    </xf>
    <xf numFmtId="181" fontId="66" fillId="34" borderId="25" xfId="0" applyNumberFormat="1" applyFont="1" applyFill="1" applyBorder="1" applyAlignment="1">
      <alignment horizontal="right"/>
    </xf>
    <xf numFmtId="181" fontId="67" fillId="0" borderId="25" xfId="0" applyNumberFormat="1" applyFont="1" applyFill="1" applyBorder="1" applyAlignment="1">
      <alignment horizontal="right"/>
    </xf>
    <xf numFmtId="181" fontId="67" fillId="34" borderId="25" xfId="0" applyNumberFormat="1" applyFont="1" applyFill="1" applyBorder="1" applyAlignment="1">
      <alignment horizontal="right"/>
    </xf>
    <xf numFmtId="0" fontId="67" fillId="33" borderId="25" xfId="0" applyFont="1" applyFill="1" applyBorder="1" applyAlignment="1">
      <alignment horizontal="center"/>
    </xf>
    <xf numFmtId="181" fontId="67" fillId="33" borderId="25" xfId="0" applyNumberFormat="1" applyFont="1" applyFill="1" applyBorder="1" applyAlignment="1">
      <alignment horizontal="right"/>
    </xf>
    <xf numFmtId="0" fontId="68" fillId="35" borderId="0" xfId="0" applyFont="1" applyFill="1" applyAlignment="1">
      <alignment horizontal="left"/>
    </xf>
    <xf numFmtId="0" fontId="59" fillId="36" borderId="19" xfId="0" applyFont="1" applyFill="1" applyBorder="1" applyAlignment="1">
      <alignment horizontal="center" vertical="center" wrapText="1"/>
    </xf>
    <xf numFmtId="0" fontId="59" fillId="36" borderId="20" xfId="0" applyFont="1" applyFill="1" applyBorder="1" applyAlignment="1">
      <alignment horizontal="center" vertical="center" wrapText="1"/>
    </xf>
    <xf numFmtId="0" fontId="59" fillId="36" borderId="18" xfId="0" applyFont="1" applyFill="1" applyBorder="1" applyAlignment="1">
      <alignment horizontal="center" vertical="center" wrapText="1"/>
    </xf>
    <xf numFmtId="0" fontId="60" fillId="36" borderId="17" xfId="0" applyFont="1" applyFill="1" applyBorder="1" applyAlignment="1">
      <alignment horizontal="center"/>
    </xf>
    <xf numFmtId="3" fontId="60" fillId="36" borderId="17" xfId="0" applyNumberFormat="1" applyFont="1" applyFill="1" applyBorder="1" applyAlignment="1">
      <alignment horizontal="right"/>
    </xf>
    <xf numFmtId="14" fontId="69" fillId="26" borderId="0" xfId="0" applyNumberFormat="1" applyFont="1" applyFill="1" applyAlignment="1">
      <alignment horizontal="left"/>
    </xf>
    <xf numFmtId="3" fontId="59" fillId="0" borderId="17" xfId="0" applyNumberFormat="1" applyFont="1" applyBorder="1" applyAlignment="1" applyProtection="1">
      <alignment horizontal="right"/>
    </xf>
    <xf numFmtId="17" fontId="65" fillId="32" borderId="0" xfId="0" applyNumberFormat="1" applyFont="1" applyFill="1" applyAlignment="1">
      <alignment horizontal="left"/>
    </xf>
    <xf numFmtId="180" fontId="68" fillId="37" borderId="0" xfId="0" applyNumberFormat="1" applyFont="1" applyFill="1" applyAlignment="1">
      <alignment horizontal="left"/>
    </xf>
    <xf numFmtId="0" fontId="59" fillId="28" borderId="18" xfId="0" applyFont="1" applyFill="1" applyBorder="1" applyAlignment="1">
      <alignment horizontal="center" vertical="center" wrapText="1"/>
    </xf>
    <xf numFmtId="0" fontId="0" fillId="0" borderId="29" xfId="0" applyFont="1" applyBorder="1" applyAlignment="1" applyProtection="1">
      <protection locked="0"/>
    </xf>
    <xf numFmtId="3" fontId="59" fillId="0" borderId="17" xfId="0" applyNumberFormat="1" applyFont="1" applyBorder="1" applyAlignment="1" applyProtection="1">
      <alignment horizontal="right"/>
      <protection locked="0"/>
    </xf>
    <xf numFmtId="180" fontId="68" fillId="35" borderId="0" xfId="0" applyNumberFormat="1" applyFont="1" applyFill="1" applyAlignment="1">
      <alignment horizontal="left"/>
    </xf>
    <xf numFmtId="0" fontId="57" fillId="0" borderId="17" xfId="0" applyFont="1" applyFill="1" applyBorder="1" applyAlignment="1">
      <alignment vertical="center" wrapText="1"/>
    </xf>
    <xf numFmtId="0" fontId="57" fillId="0" borderId="17" xfId="0" applyFont="1" applyFill="1" applyBorder="1"/>
    <xf numFmtId="0" fontId="57" fillId="27" borderId="17" xfId="0" applyFont="1" applyFill="1" applyBorder="1"/>
    <xf numFmtId="3" fontId="57" fillId="0" borderId="17" xfId="0" quotePrefix="1" applyNumberFormat="1" applyFont="1" applyBorder="1" applyAlignment="1">
      <alignment horizontal="right"/>
    </xf>
    <xf numFmtId="0" fontId="65" fillId="38" borderId="0" xfId="0" applyFont="1" applyFill="1" applyAlignment="1">
      <alignment horizontal="left"/>
    </xf>
    <xf numFmtId="0" fontId="59" fillId="30" borderId="18" xfId="0" applyFont="1" applyFill="1" applyBorder="1" applyAlignment="1">
      <alignment horizontal="center" vertical="center" wrapText="1"/>
    </xf>
    <xf numFmtId="0" fontId="0" fillId="0" borderId="17" xfId="0" applyBorder="1" applyProtection="1"/>
    <xf numFmtId="3" fontId="57" fillId="39" borderId="17" xfId="0" applyNumberFormat="1" applyFont="1" applyFill="1" applyBorder="1" applyAlignment="1">
      <alignment horizontal="right"/>
    </xf>
    <xf numFmtId="1" fontId="2" fillId="0" borderId="17" xfId="234" applyNumberFormat="1" applyFont="1" applyBorder="1"/>
    <xf numFmtId="0" fontId="57" fillId="41" borderId="17" xfId="0" applyFont="1" applyFill="1" applyBorder="1" applyAlignment="1">
      <alignment horizontal="center"/>
    </xf>
    <xf numFmtId="0" fontId="57" fillId="43" borderId="17" xfId="0" applyFont="1" applyFill="1" applyBorder="1" applyAlignment="1">
      <alignment horizontal="center"/>
    </xf>
    <xf numFmtId="3" fontId="57" fillId="42" borderId="17" xfId="0" applyNumberFormat="1" applyFont="1" applyFill="1" applyBorder="1" applyAlignment="1">
      <alignment horizontal="right"/>
    </xf>
    <xf numFmtId="0" fontId="64" fillId="24" borderId="17" xfId="0" applyFont="1" applyFill="1" applyBorder="1" applyAlignment="1">
      <alignment horizontal="center" vertical="center"/>
    </xf>
    <xf numFmtId="3" fontId="64" fillId="24" borderId="17" xfId="0" applyNumberFormat="1" applyFont="1" applyFill="1" applyBorder="1" applyAlignment="1">
      <alignment horizontal="right" vertical="center"/>
    </xf>
    <xf numFmtId="3" fontId="57" fillId="40" borderId="17" xfId="0" applyNumberFormat="1" applyFont="1" applyFill="1" applyBorder="1" applyAlignment="1">
      <alignment horizontal="right"/>
    </xf>
    <xf numFmtId="0" fontId="58" fillId="41" borderId="17" xfId="0" applyFont="1" applyFill="1" applyBorder="1" applyAlignment="1">
      <alignment horizontal="center" vertical="center"/>
    </xf>
    <xf numFmtId="3" fontId="58" fillId="41" borderId="17" xfId="0" applyNumberFormat="1" applyFont="1" applyFill="1" applyBorder="1" applyAlignment="1">
      <alignment horizontal="right" vertical="center"/>
    </xf>
    <xf numFmtId="0" fontId="58" fillId="43" borderId="17" xfId="0" applyFont="1" applyFill="1" applyBorder="1" applyAlignment="1">
      <alignment horizontal="center" vertical="center"/>
    </xf>
    <xf numFmtId="3" fontId="58" fillId="43" borderId="17" xfId="0" applyNumberFormat="1" applyFont="1" applyFill="1" applyBorder="1" applyAlignment="1">
      <alignment horizontal="right" vertical="center"/>
    </xf>
    <xf numFmtId="3" fontId="58" fillId="25" borderId="17" xfId="0" applyNumberFormat="1" applyFont="1" applyFill="1" applyBorder="1" applyAlignment="1">
      <alignment horizontal="right" vertical="center"/>
    </xf>
    <xf numFmtId="0" fontId="58" fillId="0" borderId="0" xfId="0" applyFont="1" applyAlignment="1">
      <alignment vertical="center"/>
    </xf>
    <xf numFmtId="0" fontId="57" fillId="0" borderId="17" xfId="0" applyFont="1" applyBorder="1" applyAlignment="1" applyProtection="1">
      <alignment horizontal="right"/>
    </xf>
    <xf numFmtId="0" fontId="64" fillId="0" borderId="0" xfId="0" applyFont="1" applyAlignment="1">
      <alignment horizontal="center" vertical="center"/>
    </xf>
    <xf numFmtId="0" fontId="70" fillId="0" borderId="17" xfId="0" applyFont="1" applyFill="1" applyBorder="1" applyAlignment="1">
      <alignment horizontal="left" vertical="center" wrapText="1"/>
    </xf>
    <xf numFmtId="0" fontId="70" fillId="0" borderId="22" xfId="0" applyFont="1" applyFill="1" applyBorder="1" applyAlignment="1">
      <alignment horizontal="left" vertical="center"/>
    </xf>
    <xf numFmtId="0" fontId="70" fillId="0" borderId="24" xfId="0" applyFont="1" applyFill="1" applyBorder="1" applyAlignment="1">
      <alignment horizontal="left" vertical="center"/>
    </xf>
    <xf numFmtId="0" fontId="70" fillId="0" borderId="23" xfId="0" applyFont="1" applyFill="1" applyBorder="1" applyAlignment="1">
      <alignment horizontal="left" vertical="center"/>
    </xf>
    <xf numFmtId="0" fontId="57" fillId="24" borderId="17" xfId="0" applyFont="1" applyFill="1" applyBorder="1" applyAlignment="1">
      <alignment horizontal="center" vertical="center" wrapText="1"/>
    </xf>
    <xf numFmtId="0" fontId="65" fillId="32" borderId="0" xfId="0" applyFont="1" applyFill="1" applyAlignment="1">
      <alignment horizontal="left"/>
    </xf>
    <xf numFmtId="0" fontId="58" fillId="24" borderId="17" xfId="0" applyFont="1" applyFill="1" applyBorder="1" applyAlignment="1">
      <alignment horizontal="left" vertical="center" wrapText="1"/>
    </xf>
    <xf numFmtId="0" fontId="58" fillId="0" borderId="17" xfId="0" applyFont="1" applyFill="1" applyBorder="1" applyAlignment="1">
      <alignment horizontal="left"/>
    </xf>
    <xf numFmtId="0" fontId="58" fillId="0" borderId="0" xfId="0" applyFont="1" applyAlignment="1">
      <alignment horizontal="center"/>
    </xf>
    <xf numFmtId="0" fontId="58" fillId="24" borderId="22" xfId="0" applyFont="1" applyFill="1" applyBorder="1" applyAlignment="1">
      <alignment horizontal="left" vertical="center" wrapText="1"/>
    </xf>
    <xf numFmtId="0" fontId="58" fillId="24" borderId="24" xfId="0" applyFont="1" applyFill="1" applyBorder="1" applyAlignment="1">
      <alignment horizontal="left" vertical="center" wrapText="1"/>
    </xf>
    <xf numFmtId="0" fontId="58" fillId="24" borderId="23" xfId="0" applyFont="1" applyFill="1" applyBorder="1" applyAlignment="1">
      <alignment horizontal="left" vertical="center" wrapText="1"/>
    </xf>
    <xf numFmtId="0" fontId="58" fillId="0" borderId="22" xfId="0" applyFont="1" applyFill="1" applyBorder="1" applyAlignment="1">
      <alignment horizontal="left"/>
    </xf>
    <xf numFmtId="0" fontId="58" fillId="0" borderId="24" xfId="0" applyFont="1" applyFill="1" applyBorder="1" applyAlignment="1">
      <alignment horizontal="left"/>
    </xf>
    <xf numFmtId="0" fontId="58" fillId="0" borderId="23" xfId="0" applyFont="1" applyFill="1" applyBorder="1" applyAlignment="1">
      <alignment horizontal="left"/>
    </xf>
    <xf numFmtId="0" fontId="57" fillId="24" borderId="19" xfId="0" applyFont="1" applyFill="1" applyBorder="1" applyAlignment="1">
      <alignment horizontal="center" vertical="center" wrapText="1"/>
    </xf>
    <xf numFmtId="0" fontId="57" fillId="24" borderId="20" xfId="0" applyFont="1" applyFill="1" applyBorder="1" applyAlignment="1">
      <alignment horizontal="center" vertical="center" wrapText="1"/>
    </xf>
    <xf numFmtId="0" fontId="57" fillId="24" borderId="21" xfId="0" applyFont="1" applyFill="1" applyBorder="1" applyAlignment="1">
      <alignment horizontal="center" vertical="center" wrapText="1"/>
    </xf>
    <xf numFmtId="0" fontId="57" fillId="24" borderId="22" xfId="0" applyFont="1" applyFill="1" applyBorder="1" applyAlignment="1">
      <alignment horizontal="center" vertical="center" wrapText="1"/>
    </xf>
    <xf numFmtId="0" fontId="57" fillId="24" borderId="24" xfId="0" applyFont="1" applyFill="1" applyBorder="1" applyAlignment="1">
      <alignment horizontal="center" vertical="center" wrapText="1"/>
    </xf>
    <xf numFmtId="0" fontId="57" fillId="24" borderId="23" xfId="0" applyFont="1" applyFill="1" applyBorder="1" applyAlignment="1">
      <alignment horizontal="center" vertical="center" wrapText="1"/>
    </xf>
    <xf numFmtId="0" fontId="67" fillId="33" borderId="25" xfId="0" applyFont="1" applyFill="1" applyBorder="1" applyAlignment="1">
      <alignment horizontal="left" vertical="center" wrapText="1"/>
    </xf>
    <xf numFmtId="0" fontId="67" fillId="0" borderId="25" xfId="0" applyFont="1" applyFill="1" applyBorder="1" applyAlignment="1">
      <alignment horizontal="left"/>
    </xf>
    <xf numFmtId="0" fontId="67" fillId="0" borderId="0" xfId="0" applyFont="1" applyFill="1" applyBorder="1" applyAlignment="1">
      <alignment horizontal="center"/>
    </xf>
    <xf numFmtId="0" fontId="66" fillId="33" borderId="25" xfId="0" applyFont="1" applyFill="1" applyBorder="1" applyAlignment="1">
      <alignment horizontal="center" vertical="center" wrapText="1"/>
    </xf>
    <xf numFmtId="0" fontId="68" fillId="35" borderId="0" xfId="0" applyFont="1" applyFill="1" applyBorder="1" applyAlignment="1">
      <alignment horizontal="left"/>
    </xf>
    <xf numFmtId="0" fontId="60" fillId="36" borderId="17" xfId="0" applyFont="1" applyFill="1" applyBorder="1" applyAlignment="1">
      <alignment horizontal="left" vertical="center" wrapText="1"/>
    </xf>
    <xf numFmtId="0" fontId="60" fillId="0" borderId="17" xfId="0" applyFont="1" applyBorder="1" applyAlignment="1">
      <alignment horizontal="left"/>
    </xf>
    <xf numFmtId="0" fontId="60" fillId="0" borderId="0" xfId="0" applyFont="1" applyBorder="1" applyAlignment="1">
      <alignment horizontal="center"/>
    </xf>
    <xf numFmtId="0" fontId="59" fillId="36" borderId="17" xfId="0" applyFont="1" applyFill="1" applyBorder="1" applyAlignment="1">
      <alignment horizontal="center" vertical="center" wrapText="1"/>
    </xf>
    <xf numFmtId="0" fontId="69" fillId="26" borderId="0" xfId="0" applyFont="1" applyFill="1" applyAlignment="1">
      <alignment horizontal="left"/>
    </xf>
    <xf numFmtId="0" fontId="58" fillId="26" borderId="17" xfId="0" applyFont="1" applyFill="1" applyBorder="1" applyAlignment="1">
      <alignment horizontal="left" vertical="center" wrapText="1"/>
    </xf>
    <xf numFmtId="0" fontId="57" fillId="26" borderId="17" xfId="0" applyFont="1" applyFill="1" applyBorder="1" applyAlignment="1">
      <alignment horizontal="center" vertical="center" wrapText="1"/>
    </xf>
    <xf numFmtId="0" fontId="65" fillId="32" borderId="0" xfId="0" applyFont="1" applyFill="1" applyAlignment="1" applyProtection="1">
      <alignment horizontal="left"/>
    </xf>
    <xf numFmtId="0" fontId="58" fillId="24" borderId="19" xfId="0" applyFont="1" applyFill="1" applyBorder="1" applyAlignment="1">
      <alignment horizontal="left" vertical="center" wrapText="1"/>
    </xf>
    <xf numFmtId="0" fontId="68" fillId="37" borderId="0" xfId="0" applyFont="1" applyFill="1" applyBorder="1" applyAlignment="1">
      <alignment horizontal="left"/>
    </xf>
    <xf numFmtId="0" fontId="68" fillId="37" borderId="0" xfId="0" applyFont="1" applyFill="1" applyBorder="1" applyAlignment="1" applyProtection="1">
      <alignment horizontal="left"/>
      <protection locked="0"/>
    </xf>
    <xf numFmtId="0" fontId="60" fillId="28" borderId="17" xfId="0" applyFont="1" applyFill="1" applyBorder="1" applyAlignment="1">
      <alignment horizontal="left" vertical="center" wrapText="1"/>
    </xf>
    <xf numFmtId="0" fontId="59" fillId="28" borderId="17" xfId="0" applyFont="1" applyFill="1" applyBorder="1" applyAlignment="1">
      <alignment horizontal="center" vertical="center" wrapText="1"/>
    </xf>
    <xf numFmtId="0" fontId="57" fillId="26" borderId="19" xfId="0" applyFont="1" applyFill="1" applyBorder="1" applyAlignment="1">
      <alignment horizontal="center" vertical="center" wrapText="1"/>
    </xf>
    <xf numFmtId="0" fontId="57" fillId="26" borderId="20" xfId="0" applyFont="1" applyFill="1" applyBorder="1" applyAlignment="1">
      <alignment horizontal="center" vertical="center" wrapText="1"/>
    </xf>
    <xf numFmtId="0" fontId="57" fillId="26" borderId="18" xfId="0" applyFont="1" applyFill="1" applyBorder="1" applyAlignment="1">
      <alignment horizontal="center" vertical="center" wrapText="1"/>
    </xf>
    <xf numFmtId="0" fontId="57" fillId="26" borderId="22" xfId="0" applyFont="1" applyFill="1" applyBorder="1" applyAlignment="1">
      <alignment horizontal="center" vertical="center" wrapText="1"/>
    </xf>
    <xf numFmtId="0" fontId="57" fillId="26" borderId="24" xfId="0" applyFont="1" applyFill="1" applyBorder="1" applyAlignment="1">
      <alignment horizontal="center" vertical="center" wrapText="1"/>
    </xf>
    <xf numFmtId="0" fontId="57" fillId="26" borderId="23" xfId="0" applyFont="1" applyFill="1" applyBorder="1" applyAlignment="1">
      <alignment horizontal="center" vertical="center" wrapText="1"/>
    </xf>
    <xf numFmtId="0" fontId="57" fillId="0" borderId="0" xfId="0" applyFont="1" applyFill="1"/>
    <xf numFmtId="0" fontId="58" fillId="26" borderId="22" xfId="0" applyFont="1" applyFill="1" applyBorder="1" applyAlignment="1">
      <alignment horizontal="left" vertical="center" wrapText="1"/>
    </xf>
    <xf numFmtId="0" fontId="58" fillId="26" borderId="24" xfId="0" applyFont="1" applyFill="1" applyBorder="1" applyAlignment="1">
      <alignment horizontal="left" vertical="center" wrapText="1"/>
    </xf>
    <xf numFmtId="0" fontId="58" fillId="26" borderId="23" xfId="0" applyFont="1" applyFill="1" applyBorder="1" applyAlignment="1">
      <alignment horizontal="left" vertical="center" wrapText="1"/>
    </xf>
    <xf numFmtId="0" fontId="65" fillId="38" borderId="0" xfId="0" applyFont="1" applyFill="1" applyBorder="1" applyAlignment="1">
      <alignment horizontal="left"/>
    </xf>
    <xf numFmtId="0" fontId="60" fillId="30" borderId="17" xfId="0" applyFont="1" applyFill="1" applyBorder="1" applyAlignment="1">
      <alignment horizontal="left" vertical="center" wrapText="1"/>
    </xf>
    <xf numFmtId="0" fontId="59" fillId="30" borderId="17" xfId="0" applyFont="1" applyFill="1" applyBorder="1" applyAlignment="1">
      <alignment horizontal="center" vertical="center" wrapText="1"/>
    </xf>
    <xf numFmtId="0" fontId="58" fillId="26" borderId="17" xfId="0" applyFont="1" applyFill="1" applyBorder="1" applyAlignment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Modelo%20CSJT%20-%2030_04_2016%20-%20Va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NEXO IV-a"/>
      <sheetName val="ANEXO IV-b"/>
      <sheetName val="ANEXO IV-c"/>
      <sheetName val="ANEXO IV-d"/>
      <sheetName val="ANEXO IV-e"/>
      <sheetName val="ANEXO IV-f"/>
      <sheetName val="ANEXO IV-g"/>
      <sheetName val="Anexo IV-h"/>
    </sheetNames>
    <sheetDataSet>
      <sheetData sheetId="0"/>
      <sheetData sheetId="1">
        <row r="2">
          <cell r="D2" t="str">
            <v>TRIBUNAL REGIONAL DO TRABALHO DA 8ª REGIÃO</v>
          </cell>
        </row>
        <row r="3">
          <cell r="D3" t="str">
            <v>Secretaria de Gestão de Pessoas</v>
          </cell>
        </row>
        <row r="4">
          <cell r="F4">
            <v>42490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/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46</v>
      </c>
      <c r="C2" s="7"/>
      <c r="D2" s="7"/>
      <c r="E2" s="7"/>
      <c r="F2" s="7"/>
      <c r="G2" s="7"/>
      <c r="H2" s="7"/>
    </row>
    <row r="3" spans="2:10">
      <c r="B3" s="6" t="s">
        <v>47</v>
      </c>
      <c r="C3" s="7"/>
      <c r="D3" s="7"/>
      <c r="E3" s="7"/>
      <c r="F3" s="7"/>
      <c r="G3" s="7"/>
      <c r="H3" s="7"/>
    </row>
    <row r="4" spans="2:10">
      <c r="B4" s="7" t="s">
        <v>68</v>
      </c>
      <c r="C4" s="7"/>
      <c r="D4" s="7"/>
      <c r="E4" s="7"/>
      <c r="F4" s="7"/>
      <c r="G4" s="7"/>
      <c r="H4" s="7"/>
    </row>
    <row r="5" spans="2:10" ht="23.25" customHeight="1">
      <c r="B5" s="116" t="s">
        <v>26</v>
      </c>
      <c r="C5" s="116"/>
      <c r="D5" s="116"/>
      <c r="E5" s="116"/>
      <c r="F5" s="116"/>
      <c r="G5" s="116"/>
      <c r="H5" s="116"/>
    </row>
    <row r="6" spans="2:10">
      <c r="B6" s="12"/>
      <c r="C6" s="7"/>
      <c r="D6" s="7"/>
      <c r="E6" s="7"/>
      <c r="F6" s="7"/>
      <c r="G6" s="7"/>
      <c r="H6" s="7"/>
    </row>
    <row r="7" spans="2:10" ht="26.25" customHeight="1">
      <c r="B7" s="114" t="s">
        <v>33</v>
      </c>
      <c r="C7" s="7"/>
      <c r="D7" s="7"/>
      <c r="E7" s="7"/>
      <c r="F7" s="7"/>
      <c r="G7" s="7"/>
      <c r="H7" s="7"/>
    </row>
    <row r="8" spans="2:10" ht="15.75" customHeight="1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  <c r="I8" s="1"/>
    </row>
    <row r="9" spans="2:10" ht="30.75" customHeight="1">
      <c r="B9" s="121"/>
      <c r="C9" s="121" t="s">
        <v>17</v>
      </c>
      <c r="D9" s="121"/>
      <c r="E9" s="121"/>
      <c r="F9" s="121" t="s">
        <v>18</v>
      </c>
      <c r="G9" s="121"/>
      <c r="H9" s="121"/>
      <c r="I9" s="1"/>
    </row>
    <row r="10" spans="2:10" ht="15" customHeight="1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10" ht="15" customHeight="1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10" ht="15.75" customHeight="1">
      <c r="B12" s="121"/>
      <c r="C12" s="9" t="s">
        <v>3</v>
      </c>
      <c r="D12" s="9" t="s">
        <v>1</v>
      </c>
      <c r="E12" s="121"/>
      <c r="F12" s="121"/>
      <c r="G12" s="121"/>
      <c r="H12" s="121"/>
    </row>
    <row r="13" spans="2:10" ht="15" customHeight="1">
      <c r="B13" s="117" t="s">
        <v>22</v>
      </c>
      <c r="C13" s="117"/>
      <c r="D13" s="117"/>
      <c r="E13" s="117"/>
      <c r="F13" s="117"/>
      <c r="G13" s="117"/>
      <c r="H13" s="117"/>
      <c r="I13" s="1"/>
      <c r="J13" s="2"/>
    </row>
    <row r="14" spans="2:10">
      <c r="B14" s="103" t="s">
        <v>4</v>
      </c>
      <c r="C14" s="108">
        <f>SUM('TST:TRT24'!C14)</f>
        <v>65</v>
      </c>
      <c r="D14" s="108">
        <f>SUM('TST:TRT24'!D14)</f>
        <v>0</v>
      </c>
      <c r="E14" s="108">
        <f>C14+D14</f>
        <v>65</v>
      </c>
      <c r="F14" s="108">
        <f>SUM('TST:TRT24'!F14)</f>
        <v>1</v>
      </c>
      <c r="G14" s="108">
        <f>SUM('TST:TRT24'!G14)</f>
        <v>0</v>
      </c>
      <c r="H14" s="108">
        <f>E14+F14+G14</f>
        <v>66</v>
      </c>
    </row>
    <row r="15" spans="2:10">
      <c r="B15" s="103" t="s">
        <v>5</v>
      </c>
      <c r="C15" s="108">
        <f>SUM('TST:TRT24'!C15)</f>
        <v>2968</v>
      </c>
      <c r="D15" s="108">
        <f>SUM('TST:TRT24'!D15)</f>
        <v>26</v>
      </c>
      <c r="E15" s="108">
        <f>C15+D15</f>
        <v>2994</v>
      </c>
      <c r="F15" s="108">
        <f>SUM('TST:TRT24'!F15)</f>
        <v>149</v>
      </c>
      <c r="G15" s="108">
        <f>SUM('TST:TRT24'!G15)</f>
        <v>49</v>
      </c>
      <c r="H15" s="108">
        <f>E15+F15+G15</f>
        <v>3192</v>
      </c>
    </row>
    <row r="16" spans="2:10">
      <c r="B16" s="103" t="s">
        <v>6</v>
      </c>
      <c r="C16" s="108">
        <f>SUM('TST:TRT24'!C16)</f>
        <v>635</v>
      </c>
      <c r="D16" s="108">
        <f>SUM('TST:TRT24'!D16)</f>
        <v>9</v>
      </c>
      <c r="E16" s="108">
        <f>C16+D16</f>
        <v>644</v>
      </c>
      <c r="F16" s="108">
        <f>SUM('TST:TRT24'!F16)</f>
        <v>29</v>
      </c>
      <c r="G16" s="108">
        <f>SUM('TST:TRT24'!G16)</f>
        <v>10</v>
      </c>
      <c r="H16" s="108">
        <f>E16+F16+G16</f>
        <v>683</v>
      </c>
    </row>
    <row r="17" spans="2:11">
      <c r="B17" s="103" t="s">
        <v>7</v>
      </c>
      <c r="C17" s="108">
        <f>SUM('TST:TRT24'!C17)</f>
        <v>425</v>
      </c>
      <c r="D17" s="108">
        <f>SUM('TST:TRT24'!D17)</f>
        <v>2</v>
      </c>
      <c r="E17" s="108">
        <f>C17+D17</f>
        <v>427</v>
      </c>
      <c r="F17" s="108">
        <f>SUM('TST:TRT24'!F17)</f>
        <v>17</v>
      </c>
      <c r="G17" s="108">
        <f>SUM('TST:TRT24'!G17)</f>
        <v>10</v>
      </c>
      <c r="H17" s="108">
        <f>E17+F17+G17</f>
        <v>454</v>
      </c>
      <c r="J17" s="4"/>
      <c r="K17" s="4"/>
    </row>
    <row r="18" spans="2:11" ht="19.5" customHeight="1">
      <c r="B18" s="109" t="s">
        <v>24</v>
      </c>
      <c r="C18" s="110">
        <f>SUM(C14:C17)</f>
        <v>4093</v>
      </c>
      <c r="D18" s="110">
        <f>SUM(D14:D17)</f>
        <v>37</v>
      </c>
      <c r="E18" s="110">
        <f>C18+D18</f>
        <v>4130</v>
      </c>
      <c r="F18" s="110">
        <f>SUM(F14:F17)</f>
        <v>196</v>
      </c>
      <c r="G18" s="110">
        <f>SUM(G14:G17)</f>
        <v>69</v>
      </c>
      <c r="H18" s="110">
        <f>E18+F18+G18</f>
        <v>4395</v>
      </c>
    </row>
    <row r="19" spans="2:11" ht="15" customHeight="1">
      <c r="B19" s="118" t="s">
        <v>23</v>
      </c>
      <c r="C19" s="119"/>
      <c r="D19" s="119"/>
      <c r="E19" s="119"/>
      <c r="F19" s="119"/>
      <c r="G19" s="119"/>
      <c r="H19" s="120"/>
      <c r="I19" s="1"/>
    </row>
    <row r="20" spans="2:11" ht="12.75" customHeight="1">
      <c r="B20" s="104" t="s">
        <v>8</v>
      </c>
      <c r="C20" s="105">
        <f>SUM('TST:TRT24'!C20)</f>
        <v>1880</v>
      </c>
      <c r="D20" s="105">
        <f>SUM('TST:TRT24'!D20)</f>
        <v>4</v>
      </c>
      <c r="E20" s="105">
        <f t="shared" ref="E20:E24" si="0">C20+D20</f>
        <v>1884</v>
      </c>
      <c r="F20" s="18"/>
      <c r="G20" s="105">
        <f>SUM('TST:TRT24'!G20)</f>
        <v>32</v>
      </c>
      <c r="H20" s="105">
        <f t="shared" ref="H20:H26" si="1">E20+G20</f>
        <v>1916</v>
      </c>
    </row>
    <row r="21" spans="2:11" ht="12.75" customHeight="1">
      <c r="B21" s="104" t="s">
        <v>9</v>
      </c>
      <c r="C21" s="105">
        <f>SUM('TST:TRT24'!C21)</f>
        <v>8363</v>
      </c>
      <c r="D21" s="105">
        <f>SUM('TST:TRT24'!D21)</f>
        <v>76</v>
      </c>
      <c r="E21" s="105">
        <f t="shared" si="0"/>
        <v>8439</v>
      </c>
      <c r="F21" s="18"/>
      <c r="G21" s="105">
        <f>SUM('TST:TRT24'!G21)</f>
        <v>225</v>
      </c>
      <c r="H21" s="105">
        <f t="shared" si="1"/>
        <v>8664</v>
      </c>
    </row>
    <row r="22" spans="2:11" ht="12.75" customHeight="1">
      <c r="B22" s="104" t="s">
        <v>10</v>
      </c>
      <c r="C22" s="105">
        <f>SUM('TST:TRT24'!C22)</f>
        <v>6059</v>
      </c>
      <c r="D22" s="105">
        <f>SUM('TST:TRT24'!D22)</f>
        <v>149</v>
      </c>
      <c r="E22" s="105">
        <f t="shared" si="0"/>
        <v>6208</v>
      </c>
      <c r="F22" s="18"/>
      <c r="G22" s="105">
        <f>SUM('TST:TRT24'!G22)</f>
        <v>121</v>
      </c>
      <c r="H22" s="105">
        <f t="shared" si="1"/>
        <v>6329</v>
      </c>
    </row>
    <row r="23" spans="2:11" ht="12.75" customHeight="1">
      <c r="B23" s="104" t="s">
        <v>51</v>
      </c>
      <c r="C23" s="105">
        <f>SUM('TST:TRT24'!C23)</f>
        <v>3643</v>
      </c>
      <c r="D23" s="105">
        <f>SUM('TST:TRT24'!D23)</f>
        <v>28</v>
      </c>
      <c r="E23" s="105">
        <f t="shared" si="0"/>
        <v>3671</v>
      </c>
      <c r="F23" s="18"/>
      <c r="G23" s="105">
        <f>SUM('TST:TRT24'!G23)</f>
        <v>147</v>
      </c>
      <c r="H23" s="105">
        <f t="shared" si="1"/>
        <v>3818</v>
      </c>
    </row>
    <row r="24" spans="2:11" ht="12.75" customHeight="1">
      <c r="B24" s="104" t="s">
        <v>12</v>
      </c>
      <c r="C24" s="105">
        <f>SUM('TST:TRT24'!C24)</f>
        <v>4263</v>
      </c>
      <c r="D24" s="105">
        <f>SUM('TST:TRT24'!D24)</f>
        <v>143</v>
      </c>
      <c r="E24" s="105">
        <f t="shared" si="0"/>
        <v>4406</v>
      </c>
      <c r="F24" s="18"/>
      <c r="G24" s="105">
        <f>SUM('TST:TRT24'!G24)</f>
        <v>221</v>
      </c>
      <c r="H24" s="105">
        <f t="shared" si="1"/>
        <v>4627</v>
      </c>
    </row>
    <row r="25" spans="2:11" ht="12.75" customHeight="1">
      <c r="B25" s="104" t="s">
        <v>13</v>
      </c>
      <c r="C25" s="105">
        <f>SUM('TST:TRT24'!C25)</f>
        <v>629</v>
      </c>
      <c r="D25" s="105">
        <f>SUM('TST:TRT24'!D25)</f>
        <v>263</v>
      </c>
      <c r="E25" s="105">
        <f>C25+D25</f>
        <v>892</v>
      </c>
      <c r="F25" s="18"/>
      <c r="G25" s="105">
        <f>SUM('TST:TRT24'!G25)</f>
        <v>89</v>
      </c>
      <c r="H25" s="105">
        <f t="shared" si="1"/>
        <v>981</v>
      </c>
    </row>
    <row r="26" spans="2:11" ht="19.5" customHeight="1">
      <c r="B26" s="111" t="s">
        <v>25</v>
      </c>
      <c r="C26" s="112">
        <f>SUM(C20:C25)</f>
        <v>24837</v>
      </c>
      <c r="D26" s="112">
        <f>SUM(D20:D25)</f>
        <v>663</v>
      </c>
      <c r="E26" s="112">
        <f>C26+D26</f>
        <v>25500</v>
      </c>
      <c r="F26" s="113"/>
      <c r="G26" s="112">
        <f>SUM(G20:G25)</f>
        <v>835</v>
      </c>
      <c r="H26" s="112">
        <f t="shared" si="1"/>
        <v>26335</v>
      </c>
    </row>
    <row r="27" spans="2:11" ht="20.25" customHeight="1">
      <c r="B27" s="106" t="s">
        <v>0</v>
      </c>
      <c r="C27" s="107">
        <f>C18+C26</f>
        <v>28930</v>
      </c>
      <c r="D27" s="107">
        <f>D18+D26</f>
        <v>700</v>
      </c>
      <c r="E27" s="107">
        <f>E18+E26</f>
        <v>29630</v>
      </c>
      <c r="F27" s="107">
        <f>F18</f>
        <v>196</v>
      </c>
      <c r="G27" s="107">
        <f>G18+G26</f>
        <v>904</v>
      </c>
      <c r="H27" s="107">
        <f>H18+H26</f>
        <v>30730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1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  <ignoredErrors>
    <ignoredError sqref="B18:H2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22" t="str">
        <f>'[1]ANEXO IV-a'!D2</f>
        <v>TRIBUNAL REGIONAL DO TRABALHO DA 8ª REGIÃO</v>
      </c>
      <c r="D2" s="122"/>
      <c r="E2" s="122"/>
      <c r="F2" s="122"/>
      <c r="G2" s="7"/>
      <c r="H2" s="7"/>
    </row>
    <row r="3" spans="2:8">
      <c r="B3" s="6" t="s">
        <v>28</v>
      </c>
      <c r="C3" s="150" t="str">
        <f>'[1]ANEXO IV-a'!D3</f>
        <v>Secretaria de Gestão de Pessoas</v>
      </c>
      <c r="D3" s="150"/>
      <c r="E3" s="150"/>
      <c r="F3" s="150"/>
      <c r="G3" s="7"/>
      <c r="H3" s="7"/>
    </row>
    <row r="4" spans="2:8">
      <c r="B4" s="7" t="s">
        <v>31</v>
      </c>
      <c r="C4" s="60">
        <f>'[1]ANEXO IV-a'!F4</f>
        <v>42490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</row>
    <row r="9" spans="2:8">
      <c r="B9" s="121"/>
      <c r="C9" s="121" t="s">
        <v>17</v>
      </c>
      <c r="D9" s="121"/>
      <c r="E9" s="121"/>
      <c r="F9" s="121" t="s">
        <v>18</v>
      </c>
      <c r="G9" s="121"/>
      <c r="H9" s="121"/>
    </row>
    <row r="10" spans="2:8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8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8">
      <c r="B12" s="121"/>
      <c r="C12" s="9" t="s">
        <v>3</v>
      </c>
      <c r="D12" s="9" t="s">
        <v>1</v>
      </c>
      <c r="E12" s="121"/>
      <c r="F12" s="121"/>
      <c r="G12" s="121"/>
      <c r="H12" s="121"/>
    </row>
    <row r="13" spans="2:8" ht="12.75" customHeight="1">
      <c r="B13" s="123" t="s">
        <v>22</v>
      </c>
      <c r="C13" s="123"/>
      <c r="D13" s="123"/>
      <c r="E13" s="123"/>
      <c r="F13" s="123"/>
      <c r="G13" s="123"/>
      <c r="H13" s="123"/>
    </row>
    <row r="14" spans="2:8">
      <c r="B14" s="13" t="s">
        <v>4</v>
      </c>
      <c r="C14" s="14">
        <v>2</v>
      </c>
      <c r="D14" s="61">
        <v>0</v>
      </c>
      <c r="E14" s="18">
        <f>C14+D14</f>
        <v>2</v>
      </c>
      <c r="F14" s="61">
        <v>0</v>
      </c>
      <c r="G14" s="61">
        <v>0</v>
      </c>
      <c r="H14" s="18">
        <f>E14+F14+G14</f>
        <v>2</v>
      </c>
    </row>
    <row r="15" spans="2:8">
      <c r="B15" s="13" t="s">
        <v>5</v>
      </c>
      <c r="C15" s="61">
        <v>86</v>
      </c>
      <c r="D15" s="61">
        <v>0</v>
      </c>
      <c r="E15" s="18">
        <f>C15+D15</f>
        <v>86</v>
      </c>
      <c r="F15" s="61">
        <v>4</v>
      </c>
      <c r="G15" s="61">
        <v>1</v>
      </c>
      <c r="H15" s="18">
        <f>E15+F15+G15</f>
        <v>91</v>
      </c>
    </row>
    <row r="16" spans="2:8">
      <c r="B16" s="13" t="s">
        <v>6</v>
      </c>
      <c r="C16" s="61">
        <v>14</v>
      </c>
      <c r="D16" s="61">
        <v>0</v>
      </c>
      <c r="E16" s="18">
        <f>C16+D16</f>
        <v>14</v>
      </c>
      <c r="F16" s="61">
        <v>4</v>
      </c>
      <c r="G16" s="61">
        <v>0</v>
      </c>
      <c r="H16" s="18">
        <f>E16+F16+G16</f>
        <v>18</v>
      </c>
    </row>
    <row r="17" spans="2:8">
      <c r="B17" s="13" t="s">
        <v>7</v>
      </c>
      <c r="C17" s="61">
        <v>10</v>
      </c>
      <c r="D17" s="61">
        <v>0</v>
      </c>
      <c r="E17" s="18">
        <f>C17+D17</f>
        <v>10</v>
      </c>
      <c r="F17" s="61">
        <v>2</v>
      </c>
      <c r="G17" s="61">
        <v>0</v>
      </c>
      <c r="H17" s="18">
        <f>E17+F17+G17</f>
        <v>12</v>
      </c>
    </row>
    <row r="18" spans="2:8">
      <c r="B18" s="15" t="s">
        <v>24</v>
      </c>
      <c r="C18" s="20">
        <f>SUM(C14:C17)</f>
        <v>112</v>
      </c>
      <c r="D18" s="20">
        <f>SUM(D14:D17)</f>
        <v>0</v>
      </c>
      <c r="E18" s="20">
        <f>C18+D18</f>
        <v>112</v>
      </c>
      <c r="F18" s="20">
        <f>SUM(F14:F17)</f>
        <v>10</v>
      </c>
      <c r="G18" s="20">
        <f>SUM(G14:G17)</f>
        <v>1</v>
      </c>
      <c r="H18" s="20">
        <f>E18+F18+G18</f>
        <v>123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61">
        <v>63</v>
      </c>
      <c r="D20" s="61">
        <v>2</v>
      </c>
      <c r="E20" s="18">
        <f t="shared" ref="E20:E26" si="0">C20+D20</f>
        <v>65</v>
      </c>
      <c r="F20" s="18"/>
      <c r="G20" s="61">
        <v>0</v>
      </c>
      <c r="H20" s="18">
        <f t="shared" ref="H20:H26" si="1">E20+G20</f>
        <v>65</v>
      </c>
    </row>
    <row r="21" spans="2:8">
      <c r="B21" s="13" t="s">
        <v>9</v>
      </c>
      <c r="C21" s="61">
        <v>241</v>
      </c>
      <c r="D21" s="61">
        <v>0</v>
      </c>
      <c r="E21" s="18">
        <f t="shared" si="0"/>
        <v>241</v>
      </c>
      <c r="F21" s="18"/>
      <c r="G21" s="61">
        <v>2</v>
      </c>
      <c r="H21" s="18">
        <f t="shared" si="1"/>
        <v>243</v>
      </c>
    </row>
    <row r="22" spans="2:8">
      <c r="B22" s="13" t="s">
        <v>10</v>
      </c>
      <c r="C22" s="61">
        <v>237</v>
      </c>
      <c r="D22" s="61">
        <v>0</v>
      </c>
      <c r="E22" s="18">
        <f t="shared" si="0"/>
        <v>237</v>
      </c>
      <c r="F22" s="18"/>
      <c r="G22" s="61">
        <v>2</v>
      </c>
      <c r="H22" s="18">
        <f t="shared" si="1"/>
        <v>239</v>
      </c>
    </row>
    <row r="23" spans="2:8">
      <c r="B23" s="13" t="s">
        <v>11</v>
      </c>
      <c r="C23" s="61">
        <v>11</v>
      </c>
      <c r="D23" s="61">
        <v>0</v>
      </c>
      <c r="E23" s="18">
        <f t="shared" si="0"/>
        <v>11</v>
      </c>
      <c r="F23" s="18"/>
      <c r="G23" s="61">
        <v>0</v>
      </c>
      <c r="H23" s="18">
        <f t="shared" si="1"/>
        <v>11</v>
      </c>
    </row>
    <row r="24" spans="2:8">
      <c r="B24" s="13" t="s">
        <v>12</v>
      </c>
      <c r="C24" s="61">
        <v>114</v>
      </c>
      <c r="D24" s="61">
        <v>0</v>
      </c>
      <c r="E24" s="18">
        <f t="shared" si="0"/>
        <v>114</v>
      </c>
      <c r="F24" s="18"/>
      <c r="G24" s="61">
        <v>1</v>
      </c>
      <c r="H24" s="18">
        <f t="shared" si="1"/>
        <v>115</v>
      </c>
    </row>
    <row r="25" spans="2:8">
      <c r="B25" s="13" t="s">
        <v>13</v>
      </c>
      <c r="C25" s="61">
        <v>5</v>
      </c>
      <c r="D25" s="61">
        <v>0</v>
      </c>
      <c r="E25" s="18">
        <f t="shared" si="0"/>
        <v>5</v>
      </c>
      <c r="F25" s="18"/>
      <c r="G25" s="61">
        <v>0</v>
      </c>
      <c r="H25" s="18">
        <f t="shared" si="1"/>
        <v>5</v>
      </c>
    </row>
    <row r="26" spans="2:8">
      <c r="B26" s="15" t="s">
        <v>25</v>
      </c>
      <c r="C26" s="20">
        <f>SUM(C20:C25)</f>
        <v>671</v>
      </c>
      <c r="D26" s="20">
        <f>SUM(D20:D25)</f>
        <v>2</v>
      </c>
      <c r="E26" s="20">
        <f t="shared" si="0"/>
        <v>673</v>
      </c>
      <c r="F26" s="20"/>
      <c r="G26" s="20">
        <f>SUM(G20:G25)</f>
        <v>5</v>
      </c>
      <c r="H26" s="20">
        <f t="shared" si="1"/>
        <v>678</v>
      </c>
    </row>
    <row r="27" spans="2:8">
      <c r="B27" s="21" t="s">
        <v>0</v>
      </c>
      <c r="C27" s="22">
        <f>C18+C26</f>
        <v>783</v>
      </c>
      <c r="D27" s="22">
        <f>D18+D26</f>
        <v>2</v>
      </c>
      <c r="E27" s="22">
        <f>E18+E26</f>
        <v>785</v>
      </c>
      <c r="F27" s="22">
        <f>F18</f>
        <v>10</v>
      </c>
      <c r="G27" s="22">
        <f>G18+G26</f>
        <v>6</v>
      </c>
      <c r="H27" s="22">
        <f>H18+H26</f>
        <v>801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22" t="s">
        <v>60</v>
      </c>
      <c r="D2" s="122"/>
      <c r="E2" s="122"/>
      <c r="F2" s="122"/>
      <c r="G2" s="7"/>
      <c r="H2" s="7"/>
    </row>
    <row r="3" spans="2:8">
      <c r="B3" s="6" t="s">
        <v>28</v>
      </c>
      <c r="C3" s="122"/>
      <c r="D3" s="122"/>
      <c r="E3" s="122"/>
      <c r="F3" s="122"/>
      <c r="G3" s="7"/>
      <c r="H3" s="7"/>
    </row>
    <row r="4" spans="2:8">
      <c r="B4" s="7" t="s">
        <v>31</v>
      </c>
      <c r="C4" s="60">
        <v>42490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</row>
    <row r="9" spans="2:8">
      <c r="B9" s="121"/>
      <c r="C9" s="121" t="s">
        <v>17</v>
      </c>
      <c r="D9" s="121"/>
      <c r="E9" s="121"/>
      <c r="F9" s="121" t="s">
        <v>18</v>
      </c>
      <c r="G9" s="121"/>
      <c r="H9" s="121"/>
    </row>
    <row r="10" spans="2:8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8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8">
      <c r="B12" s="121"/>
      <c r="C12" s="9" t="s">
        <v>3</v>
      </c>
      <c r="D12" s="9" t="s">
        <v>1</v>
      </c>
      <c r="E12" s="121"/>
      <c r="F12" s="121"/>
      <c r="G12" s="121"/>
      <c r="H12" s="121"/>
    </row>
    <row r="13" spans="2:8" ht="12.75" customHeight="1">
      <c r="B13" s="123" t="s">
        <v>22</v>
      </c>
      <c r="C13" s="123"/>
      <c r="D13" s="123"/>
      <c r="E13" s="123"/>
      <c r="F13" s="123"/>
      <c r="G13" s="123"/>
      <c r="H13" s="123"/>
    </row>
    <row r="14" spans="2:8">
      <c r="B14" s="13" t="s">
        <v>4</v>
      </c>
      <c r="C14" s="14">
        <v>4</v>
      </c>
      <c r="D14" s="14">
        <v>0</v>
      </c>
      <c r="E14" s="18">
        <f>C14+D14</f>
        <v>4</v>
      </c>
      <c r="F14" s="14">
        <v>0</v>
      </c>
      <c r="G14" s="14">
        <v>0</v>
      </c>
      <c r="H14" s="18">
        <f>E14+F14+G14</f>
        <v>4</v>
      </c>
    </row>
    <row r="15" spans="2:8">
      <c r="B15" s="13" t="s">
        <v>5</v>
      </c>
      <c r="C15" s="14">
        <v>186</v>
      </c>
      <c r="D15" s="14">
        <v>0</v>
      </c>
      <c r="E15" s="18">
        <f>C15+D15</f>
        <v>186</v>
      </c>
      <c r="F15" s="14">
        <v>4</v>
      </c>
      <c r="G15" s="14">
        <v>0</v>
      </c>
      <c r="H15" s="18">
        <f>E15+F15+G15</f>
        <v>190</v>
      </c>
    </row>
    <row r="16" spans="2:8">
      <c r="B16" s="13" t="s">
        <v>6</v>
      </c>
      <c r="C16" s="14">
        <v>55</v>
      </c>
      <c r="D16" s="14">
        <v>0</v>
      </c>
      <c r="E16" s="18">
        <f>C16+D16</f>
        <v>55</v>
      </c>
      <c r="F16" s="14">
        <v>0</v>
      </c>
      <c r="G16" s="14">
        <v>1</v>
      </c>
      <c r="H16" s="18">
        <f>E16+F16+G16</f>
        <v>56</v>
      </c>
    </row>
    <row r="17" spans="2:8">
      <c r="B17" s="13" t="s">
        <v>7</v>
      </c>
      <c r="C17" s="14">
        <v>59</v>
      </c>
      <c r="D17" s="14">
        <v>0</v>
      </c>
      <c r="E17" s="18">
        <f>C17+D17</f>
        <v>59</v>
      </c>
      <c r="F17" s="14">
        <v>0</v>
      </c>
      <c r="G17" s="14">
        <v>0</v>
      </c>
      <c r="H17" s="18">
        <f>E17+F17+G17</f>
        <v>59</v>
      </c>
    </row>
    <row r="18" spans="2:8">
      <c r="B18" s="15" t="s">
        <v>24</v>
      </c>
      <c r="C18" s="20">
        <f>SUM(C14:C17)</f>
        <v>304</v>
      </c>
      <c r="D18" s="20">
        <f>SUM(D14:D17)</f>
        <v>0</v>
      </c>
      <c r="E18" s="20">
        <f>C18+D18</f>
        <v>304</v>
      </c>
      <c r="F18" s="20">
        <f>SUM(F14:F17)</f>
        <v>4</v>
      </c>
      <c r="G18" s="20">
        <f>SUM(G14:G17)</f>
        <v>1</v>
      </c>
      <c r="H18" s="20">
        <f>E18+F18+G18</f>
        <v>309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7">
        <v>11</v>
      </c>
      <c r="D20" s="17">
        <v>0</v>
      </c>
      <c r="E20" s="18">
        <f t="shared" ref="E20:E26" si="0">C20+D20</f>
        <v>11</v>
      </c>
      <c r="F20" s="18"/>
      <c r="G20" s="14">
        <v>0</v>
      </c>
      <c r="H20" s="18">
        <f t="shared" ref="H20:H26" si="1">E20+G20</f>
        <v>11</v>
      </c>
    </row>
    <row r="21" spans="2:8">
      <c r="B21" s="13" t="s">
        <v>9</v>
      </c>
      <c r="C21" s="17">
        <v>666</v>
      </c>
      <c r="D21" s="17">
        <v>0</v>
      </c>
      <c r="E21" s="18">
        <f t="shared" si="0"/>
        <v>666</v>
      </c>
      <c r="F21" s="18"/>
      <c r="G21" s="14">
        <v>4</v>
      </c>
      <c r="H21" s="18">
        <f t="shared" si="1"/>
        <v>670</v>
      </c>
    </row>
    <row r="22" spans="2:8">
      <c r="B22" s="13" t="s">
        <v>10</v>
      </c>
      <c r="C22" s="17">
        <v>422</v>
      </c>
      <c r="D22" s="17">
        <v>0</v>
      </c>
      <c r="E22" s="18">
        <f t="shared" si="0"/>
        <v>422</v>
      </c>
      <c r="F22" s="18"/>
      <c r="G22" s="14">
        <v>0</v>
      </c>
      <c r="H22" s="18">
        <f t="shared" si="1"/>
        <v>422</v>
      </c>
    </row>
    <row r="23" spans="2:8">
      <c r="B23" s="13" t="s">
        <v>11</v>
      </c>
      <c r="C23" s="17">
        <v>113</v>
      </c>
      <c r="D23" s="17">
        <v>0</v>
      </c>
      <c r="E23" s="18">
        <f t="shared" si="0"/>
        <v>113</v>
      </c>
      <c r="F23" s="18"/>
      <c r="G23" s="14">
        <v>0</v>
      </c>
      <c r="H23" s="18">
        <f t="shared" si="1"/>
        <v>113</v>
      </c>
    </row>
    <row r="24" spans="2:8">
      <c r="B24" s="13" t="s">
        <v>12</v>
      </c>
      <c r="C24" s="17">
        <v>213</v>
      </c>
      <c r="D24" s="17">
        <v>0</v>
      </c>
      <c r="E24" s="18">
        <f t="shared" si="0"/>
        <v>213</v>
      </c>
      <c r="F24" s="18"/>
      <c r="G24" s="14">
        <v>5</v>
      </c>
      <c r="H24" s="18">
        <f t="shared" si="1"/>
        <v>218</v>
      </c>
    </row>
    <row r="25" spans="2:8">
      <c r="B25" s="13" t="s">
        <v>13</v>
      </c>
      <c r="C25" s="17">
        <v>11</v>
      </c>
      <c r="D25" s="17">
        <v>0</v>
      </c>
      <c r="E25" s="18">
        <f t="shared" si="0"/>
        <v>11</v>
      </c>
      <c r="F25" s="18"/>
      <c r="G25" s="14">
        <v>0</v>
      </c>
      <c r="H25" s="18">
        <f t="shared" si="1"/>
        <v>11</v>
      </c>
    </row>
    <row r="26" spans="2:8">
      <c r="B26" s="15" t="s">
        <v>25</v>
      </c>
      <c r="C26" s="20">
        <f>SUM(C20:C25)</f>
        <v>1436</v>
      </c>
      <c r="D26" s="20">
        <f>SUM(D20:D25)</f>
        <v>0</v>
      </c>
      <c r="E26" s="20">
        <f t="shared" si="0"/>
        <v>1436</v>
      </c>
      <c r="F26" s="20"/>
      <c r="G26" s="20">
        <f>SUM(G20:G25)</f>
        <v>9</v>
      </c>
      <c r="H26" s="20">
        <f t="shared" si="1"/>
        <v>1445</v>
      </c>
    </row>
    <row r="27" spans="2:8">
      <c r="B27" s="21" t="s">
        <v>0</v>
      </c>
      <c r="C27" s="22">
        <f>C18+C26</f>
        <v>1740</v>
      </c>
      <c r="D27" s="22">
        <f>D18+D26</f>
        <v>0</v>
      </c>
      <c r="E27" s="22">
        <f>E18+E26</f>
        <v>1740</v>
      </c>
      <c r="F27" s="22">
        <f>F18</f>
        <v>4</v>
      </c>
      <c r="G27" s="22">
        <f>G18+G26</f>
        <v>10</v>
      </c>
      <c r="H27" s="22">
        <f>H18+H26</f>
        <v>1754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50" t="s">
        <v>61</v>
      </c>
      <c r="D2" s="150"/>
      <c r="E2" s="150"/>
      <c r="F2" s="150"/>
      <c r="G2" s="7"/>
      <c r="H2" s="7"/>
    </row>
    <row r="3" spans="2:8">
      <c r="B3" s="6" t="s">
        <v>28</v>
      </c>
      <c r="C3" s="150" t="s">
        <v>62</v>
      </c>
      <c r="D3" s="150"/>
      <c r="E3" s="150"/>
      <c r="F3" s="150"/>
      <c r="G3" s="7"/>
      <c r="H3" s="7"/>
    </row>
    <row r="4" spans="2:8">
      <c r="B4" s="7" t="s">
        <v>31</v>
      </c>
      <c r="C4" s="60">
        <v>42490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</row>
    <row r="9" spans="2:8">
      <c r="B9" s="121"/>
      <c r="C9" s="121" t="s">
        <v>17</v>
      </c>
      <c r="D9" s="121"/>
      <c r="E9" s="121"/>
      <c r="F9" s="121" t="s">
        <v>18</v>
      </c>
      <c r="G9" s="121"/>
      <c r="H9" s="121"/>
    </row>
    <row r="10" spans="2:8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8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8">
      <c r="B12" s="121"/>
      <c r="C12" s="9" t="s">
        <v>3</v>
      </c>
      <c r="D12" s="9" t="s">
        <v>1</v>
      </c>
      <c r="E12" s="121"/>
      <c r="F12" s="121"/>
      <c r="G12" s="121"/>
      <c r="H12" s="121"/>
    </row>
    <row r="13" spans="2:8" ht="12.75" customHeight="1">
      <c r="B13" s="123" t="s">
        <v>22</v>
      </c>
      <c r="C13" s="123"/>
      <c r="D13" s="123"/>
      <c r="E13" s="123"/>
      <c r="F13" s="123"/>
      <c r="G13" s="123"/>
      <c r="H13" s="123"/>
    </row>
    <row r="14" spans="2:8">
      <c r="B14" s="13" t="s">
        <v>4</v>
      </c>
      <c r="C14" s="87">
        <v>3</v>
      </c>
      <c r="D14" s="87"/>
      <c r="E14" s="18">
        <f>C14+D14</f>
        <v>3</v>
      </c>
      <c r="F14" s="61"/>
      <c r="G14" s="14"/>
      <c r="H14" s="18">
        <f>E14+F14+G14</f>
        <v>3</v>
      </c>
    </row>
    <row r="15" spans="2:8">
      <c r="B15" s="13" t="s">
        <v>5</v>
      </c>
      <c r="C15" s="87">
        <v>78</v>
      </c>
      <c r="D15" s="87"/>
      <c r="E15" s="18">
        <f>C15+D15</f>
        <v>78</v>
      </c>
      <c r="F15" s="61">
        <v>1</v>
      </c>
      <c r="G15" s="14">
        <v>1</v>
      </c>
      <c r="H15" s="18">
        <f>E15+F15+G15</f>
        <v>80</v>
      </c>
    </row>
    <row r="16" spans="2:8">
      <c r="B16" s="13" t="s">
        <v>6</v>
      </c>
      <c r="C16" s="87">
        <v>12</v>
      </c>
      <c r="D16" s="87"/>
      <c r="E16" s="18">
        <f>C16+D16</f>
        <v>12</v>
      </c>
      <c r="F16" s="61">
        <v>1</v>
      </c>
      <c r="G16" s="14"/>
      <c r="H16" s="18">
        <f>E16+F16+G16</f>
        <v>13</v>
      </c>
    </row>
    <row r="17" spans="2:8">
      <c r="B17" s="13" t="s">
        <v>7</v>
      </c>
      <c r="C17" s="87">
        <v>3</v>
      </c>
      <c r="D17" s="87"/>
      <c r="E17" s="18">
        <f>C17+D17</f>
        <v>3</v>
      </c>
      <c r="F17" s="14"/>
      <c r="G17" s="14"/>
      <c r="H17" s="18">
        <f>E17+F17+G17</f>
        <v>3</v>
      </c>
    </row>
    <row r="18" spans="2:8">
      <c r="B18" s="15" t="s">
        <v>24</v>
      </c>
      <c r="C18" s="20">
        <f>SUM(C14:C17)</f>
        <v>96</v>
      </c>
      <c r="D18" s="20">
        <f>SUM(D14:D17)</f>
        <v>0</v>
      </c>
      <c r="E18" s="20">
        <f>C18+D18</f>
        <v>96</v>
      </c>
      <c r="F18" s="20">
        <f>SUM(F14:F17)</f>
        <v>2</v>
      </c>
      <c r="G18" s="20">
        <f>SUM(G14:G17)</f>
        <v>1</v>
      </c>
      <c r="H18" s="20">
        <f>E18+F18+G18</f>
        <v>99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87">
        <v>83</v>
      </c>
      <c r="D20" s="87"/>
      <c r="E20" s="18">
        <f t="shared" ref="E20:E26" si="0">C20+D20</f>
        <v>83</v>
      </c>
      <c r="F20" s="18"/>
      <c r="G20" s="87">
        <v>2</v>
      </c>
      <c r="H20" s="18">
        <f t="shared" ref="H20:H26" si="1">E20+G20</f>
        <v>85</v>
      </c>
    </row>
    <row r="21" spans="2:8">
      <c r="B21" s="13" t="s">
        <v>9</v>
      </c>
      <c r="C21" s="87">
        <v>163</v>
      </c>
      <c r="D21" s="87"/>
      <c r="E21" s="18">
        <f t="shared" si="0"/>
        <v>163</v>
      </c>
      <c r="F21" s="18"/>
      <c r="G21" s="87">
        <v>4</v>
      </c>
      <c r="H21" s="18">
        <f t="shared" si="1"/>
        <v>167</v>
      </c>
    </row>
    <row r="22" spans="2:8">
      <c r="B22" s="13" t="s">
        <v>10</v>
      </c>
      <c r="C22" s="87">
        <v>162</v>
      </c>
      <c r="D22" s="87"/>
      <c r="E22" s="18">
        <f t="shared" si="0"/>
        <v>162</v>
      </c>
      <c r="F22" s="18"/>
      <c r="G22" s="87">
        <v>4</v>
      </c>
      <c r="H22" s="18">
        <f t="shared" si="1"/>
        <v>166</v>
      </c>
    </row>
    <row r="23" spans="2:8">
      <c r="B23" s="13" t="s">
        <v>11</v>
      </c>
      <c r="C23" s="87">
        <v>156</v>
      </c>
      <c r="D23" s="87"/>
      <c r="E23" s="18">
        <f t="shared" si="0"/>
        <v>156</v>
      </c>
      <c r="F23" s="18"/>
      <c r="G23" s="87">
        <v>5</v>
      </c>
      <c r="H23" s="18">
        <f t="shared" si="1"/>
        <v>161</v>
      </c>
    </row>
    <row r="24" spans="2:8">
      <c r="B24" s="13" t="s">
        <v>12</v>
      </c>
      <c r="C24" s="87">
        <v>63</v>
      </c>
      <c r="D24" s="87"/>
      <c r="E24" s="18">
        <f t="shared" si="0"/>
        <v>63</v>
      </c>
      <c r="F24" s="18"/>
      <c r="G24" s="87">
        <v>5</v>
      </c>
      <c r="H24" s="18">
        <f t="shared" si="1"/>
        <v>68</v>
      </c>
    </row>
    <row r="25" spans="2:8">
      <c r="B25" s="13" t="s">
        <v>13</v>
      </c>
      <c r="C25" s="87">
        <v>101</v>
      </c>
      <c r="D25" s="87"/>
      <c r="E25" s="18">
        <f t="shared" si="0"/>
        <v>101</v>
      </c>
      <c r="F25" s="18"/>
      <c r="G25" s="87">
        <v>4</v>
      </c>
      <c r="H25" s="18">
        <f t="shared" si="1"/>
        <v>105</v>
      </c>
    </row>
    <row r="26" spans="2:8">
      <c r="B26" s="15" t="s">
        <v>25</v>
      </c>
      <c r="C26" s="20">
        <f>SUM(C20:C25)</f>
        <v>728</v>
      </c>
      <c r="D26" s="20">
        <f>SUM(D20:D25)</f>
        <v>0</v>
      </c>
      <c r="E26" s="20">
        <f t="shared" si="0"/>
        <v>728</v>
      </c>
      <c r="F26" s="20"/>
      <c r="G26" s="20">
        <f>SUM(G20:G25)</f>
        <v>24</v>
      </c>
      <c r="H26" s="20">
        <f t="shared" si="1"/>
        <v>752</v>
      </c>
    </row>
    <row r="27" spans="2:8">
      <c r="B27" s="21" t="s">
        <v>0</v>
      </c>
      <c r="C27" s="22">
        <f>C18+C26</f>
        <v>824</v>
      </c>
      <c r="D27" s="22">
        <f>D18+D26</f>
        <v>0</v>
      </c>
      <c r="E27" s="22">
        <f>E18+E26</f>
        <v>824</v>
      </c>
      <c r="F27" s="22">
        <f>F18</f>
        <v>2</v>
      </c>
      <c r="G27" s="22">
        <f>G18+G26</f>
        <v>25</v>
      </c>
      <c r="H27" s="22">
        <f>H18+H26</f>
        <v>851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F14:G17 G20:G25 C14:D17 C20:D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9:H19 B18 D18:H18 B20:B27 D26:H27 E20:H2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22" t="s">
        <v>63</v>
      </c>
      <c r="D2" s="122"/>
      <c r="E2" s="122"/>
      <c r="F2" s="122"/>
      <c r="G2" s="7"/>
      <c r="H2" s="7"/>
    </row>
    <row r="3" spans="2:8">
      <c r="B3" s="6" t="s">
        <v>28</v>
      </c>
      <c r="C3" s="122" t="s">
        <v>64</v>
      </c>
      <c r="D3" s="122"/>
      <c r="E3" s="122"/>
      <c r="F3" s="122"/>
      <c r="G3" s="7"/>
      <c r="H3" s="7"/>
    </row>
    <row r="4" spans="2:8">
      <c r="B4" s="7" t="s">
        <v>31</v>
      </c>
      <c r="C4" s="88">
        <v>42461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</row>
    <row r="9" spans="2:8">
      <c r="B9" s="121"/>
      <c r="C9" s="121" t="s">
        <v>17</v>
      </c>
      <c r="D9" s="121"/>
      <c r="E9" s="121"/>
      <c r="F9" s="121" t="s">
        <v>18</v>
      </c>
      <c r="G9" s="121"/>
      <c r="H9" s="121"/>
    </row>
    <row r="10" spans="2:8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8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8">
      <c r="B12" s="121"/>
      <c r="C12" s="9" t="s">
        <v>3</v>
      </c>
      <c r="D12" s="9" t="s">
        <v>1</v>
      </c>
      <c r="E12" s="121"/>
      <c r="F12" s="121"/>
      <c r="G12" s="121"/>
      <c r="H12" s="121"/>
    </row>
    <row r="13" spans="2:8" ht="12.75" customHeight="1">
      <c r="B13" s="123" t="s">
        <v>22</v>
      </c>
      <c r="C13" s="123"/>
      <c r="D13" s="123"/>
      <c r="E13" s="123"/>
      <c r="F13" s="123"/>
      <c r="G13" s="123"/>
      <c r="H13" s="123"/>
    </row>
    <row r="14" spans="2:8">
      <c r="B14" s="13" t="s">
        <v>4</v>
      </c>
      <c r="C14" s="14">
        <v>3</v>
      </c>
      <c r="D14" s="14">
        <v>0</v>
      </c>
      <c r="E14" s="18">
        <f>C14+D14</f>
        <v>3</v>
      </c>
      <c r="F14" s="14">
        <v>0</v>
      </c>
      <c r="G14" s="14">
        <v>0</v>
      </c>
      <c r="H14" s="18">
        <f>E14+F14+G14</f>
        <v>3</v>
      </c>
    </row>
    <row r="15" spans="2:8">
      <c r="B15" s="13" t="s">
        <v>5</v>
      </c>
      <c r="C15" s="14">
        <v>54</v>
      </c>
      <c r="D15" s="14">
        <v>0</v>
      </c>
      <c r="E15" s="18">
        <f>C15+D15</f>
        <v>54</v>
      </c>
      <c r="F15" s="14">
        <v>4</v>
      </c>
      <c r="G15" s="14">
        <v>0</v>
      </c>
      <c r="H15" s="18">
        <f>E15+F15+G15</f>
        <v>58</v>
      </c>
    </row>
    <row r="16" spans="2:8">
      <c r="B16" s="13" t="s">
        <v>6</v>
      </c>
      <c r="C16" s="14">
        <v>7</v>
      </c>
      <c r="D16" s="14">
        <v>0</v>
      </c>
      <c r="E16" s="18">
        <f>C16+D16</f>
        <v>7</v>
      </c>
      <c r="F16" s="14">
        <v>2</v>
      </c>
      <c r="G16" s="14">
        <v>0</v>
      </c>
      <c r="H16" s="18">
        <f>E16+F16+G16</f>
        <v>9</v>
      </c>
    </row>
    <row r="17" spans="2:8">
      <c r="B17" s="13" t="s">
        <v>7</v>
      </c>
      <c r="C17" s="14">
        <v>1</v>
      </c>
      <c r="D17" s="14">
        <v>0</v>
      </c>
      <c r="E17" s="18">
        <f>C17+D17</f>
        <v>1</v>
      </c>
      <c r="F17" s="14">
        <v>1</v>
      </c>
      <c r="G17" s="14">
        <v>0</v>
      </c>
      <c r="H17" s="18">
        <f>E17+F17+G17</f>
        <v>2</v>
      </c>
    </row>
    <row r="18" spans="2:8">
      <c r="B18" s="15" t="s">
        <v>24</v>
      </c>
      <c r="C18" s="20">
        <f>SUM(C14:C17)</f>
        <v>65</v>
      </c>
      <c r="D18" s="20">
        <f>SUM(D14:D17)</f>
        <v>0</v>
      </c>
      <c r="E18" s="20">
        <f>C18+D18</f>
        <v>65</v>
      </c>
      <c r="F18" s="20">
        <f>SUM(F14:F17)</f>
        <v>7</v>
      </c>
      <c r="G18" s="20">
        <f>SUM(G14:G17)</f>
        <v>0</v>
      </c>
      <c r="H18" s="20">
        <f>E18+F18+G18</f>
        <v>72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7">
        <v>27</v>
      </c>
      <c r="D20" s="17">
        <v>0</v>
      </c>
      <c r="E20" s="18">
        <f t="shared" ref="E20:E26" si="0">C20+D20</f>
        <v>27</v>
      </c>
      <c r="F20" s="18"/>
      <c r="G20" s="14">
        <v>0</v>
      </c>
      <c r="H20" s="18">
        <f t="shared" ref="H20:H26" si="1">E20+G20</f>
        <v>27</v>
      </c>
    </row>
    <row r="21" spans="2:8">
      <c r="B21" s="13" t="s">
        <v>9</v>
      </c>
      <c r="C21" s="17">
        <v>287</v>
      </c>
      <c r="D21" s="17">
        <v>0</v>
      </c>
      <c r="E21" s="18">
        <f t="shared" si="0"/>
        <v>287</v>
      </c>
      <c r="F21" s="18"/>
      <c r="G21" s="14">
        <v>3</v>
      </c>
      <c r="H21" s="18">
        <f t="shared" si="1"/>
        <v>290</v>
      </c>
    </row>
    <row r="22" spans="2:8">
      <c r="B22" s="13" t="s">
        <v>10</v>
      </c>
      <c r="C22" s="17">
        <v>135</v>
      </c>
      <c r="D22" s="17">
        <v>0</v>
      </c>
      <c r="E22" s="18">
        <f t="shared" si="0"/>
        <v>135</v>
      </c>
      <c r="F22" s="18"/>
      <c r="G22" s="14">
        <v>2</v>
      </c>
      <c r="H22" s="18">
        <f t="shared" si="1"/>
        <v>137</v>
      </c>
    </row>
    <row r="23" spans="2:8">
      <c r="B23" s="13" t="s">
        <v>11</v>
      </c>
      <c r="C23" s="17">
        <v>93</v>
      </c>
      <c r="D23" s="17">
        <v>0</v>
      </c>
      <c r="E23" s="18">
        <f t="shared" si="0"/>
        <v>93</v>
      </c>
      <c r="F23" s="18"/>
      <c r="G23" s="14">
        <v>3</v>
      </c>
      <c r="H23" s="18">
        <f t="shared" si="1"/>
        <v>96</v>
      </c>
    </row>
    <row r="24" spans="2:8">
      <c r="B24" s="13" t="s">
        <v>12</v>
      </c>
      <c r="C24" s="17">
        <v>60</v>
      </c>
      <c r="D24" s="17">
        <v>0</v>
      </c>
      <c r="E24" s="18">
        <f t="shared" si="0"/>
        <v>60</v>
      </c>
      <c r="F24" s="18"/>
      <c r="G24" s="14">
        <v>3</v>
      </c>
      <c r="H24" s="18">
        <f t="shared" si="1"/>
        <v>63</v>
      </c>
    </row>
    <row r="25" spans="2:8">
      <c r="B25" s="13" t="s">
        <v>13</v>
      </c>
      <c r="C25" s="17">
        <v>9</v>
      </c>
      <c r="D25" s="17">
        <v>0</v>
      </c>
      <c r="E25" s="18">
        <f t="shared" si="0"/>
        <v>9</v>
      </c>
      <c r="F25" s="18"/>
      <c r="G25" s="14">
        <v>0</v>
      </c>
      <c r="H25" s="18">
        <f t="shared" si="1"/>
        <v>9</v>
      </c>
    </row>
    <row r="26" spans="2:8">
      <c r="B26" s="15" t="s">
        <v>25</v>
      </c>
      <c r="C26" s="20">
        <f>SUM(C20:C25)</f>
        <v>611</v>
      </c>
      <c r="D26" s="20">
        <f>SUM(D20:D25)</f>
        <v>0</v>
      </c>
      <c r="E26" s="20">
        <f t="shared" si="0"/>
        <v>611</v>
      </c>
      <c r="F26" s="20"/>
      <c r="G26" s="20">
        <f>SUM(G20:G25)</f>
        <v>11</v>
      </c>
      <c r="H26" s="20">
        <f t="shared" si="1"/>
        <v>622</v>
      </c>
    </row>
    <row r="27" spans="2:8">
      <c r="B27" s="21" t="s">
        <v>0</v>
      </c>
      <c r="C27" s="22">
        <f>C18+C26</f>
        <v>676</v>
      </c>
      <c r="D27" s="22">
        <f>D18+D26</f>
        <v>0</v>
      </c>
      <c r="E27" s="22">
        <f>E18+E26</f>
        <v>676</v>
      </c>
      <c r="F27" s="22">
        <f>F18</f>
        <v>7</v>
      </c>
      <c r="G27" s="22">
        <f>G18+G26</f>
        <v>11</v>
      </c>
      <c r="H27" s="22">
        <f>H18+H26</f>
        <v>694</v>
      </c>
    </row>
    <row r="28" spans="2:8">
      <c r="B28" s="48"/>
      <c r="C28" s="48"/>
      <c r="D28" s="48"/>
      <c r="E28" s="48"/>
      <c r="F28" s="48"/>
      <c r="G28" s="48"/>
      <c r="H28" s="48"/>
    </row>
    <row r="29" spans="2:8">
      <c r="B29" s="25" t="s">
        <v>32</v>
      </c>
      <c r="C29" s="48"/>
      <c r="D29" s="48"/>
      <c r="E29" s="48"/>
      <c r="F29" s="48"/>
      <c r="G29" s="48"/>
      <c r="H29" s="48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22" t="s">
        <v>65</v>
      </c>
      <c r="D2" s="122"/>
      <c r="E2" s="122"/>
      <c r="F2" s="122"/>
      <c r="G2" s="7"/>
      <c r="H2" s="7"/>
    </row>
    <row r="3" spans="2:8">
      <c r="B3" s="6" t="s">
        <v>28</v>
      </c>
      <c r="C3" s="122" t="s">
        <v>42</v>
      </c>
      <c r="D3" s="122"/>
      <c r="E3" s="122"/>
      <c r="F3" s="122"/>
      <c r="G3" s="7"/>
      <c r="H3" s="7"/>
    </row>
    <row r="4" spans="2:8">
      <c r="B4" s="7" t="s">
        <v>31</v>
      </c>
      <c r="C4" s="60">
        <v>42491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</row>
    <row r="9" spans="2:8">
      <c r="B9" s="121"/>
      <c r="C9" s="121" t="s">
        <v>17</v>
      </c>
      <c r="D9" s="121"/>
      <c r="E9" s="121"/>
      <c r="F9" s="121" t="s">
        <v>18</v>
      </c>
      <c r="G9" s="121"/>
      <c r="H9" s="121"/>
    </row>
    <row r="10" spans="2:8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8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8">
      <c r="B12" s="121"/>
      <c r="C12" s="9" t="s">
        <v>3</v>
      </c>
      <c r="D12" s="9" t="s">
        <v>1</v>
      </c>
      <c r="E12" s="121"/>
      <c r="F12" s="121"/>
      <c r="G12" s="121"/>
      <c r="H12" s="121"/>
    </row>
    <row r="13" spans="2:8" ht="12.75" customHeight="1">
      <c r="B13" s="151" t="s">
        <v>22</v>
      </c>
      <c r="C13" s="151"/>
      <c r="D13" s="151"/>
      <c r="E13" s="151"/>
      <c r="F13" s="151"/>
      <c r="G13" s="151"/>
      <c r="H13" s="151"/>
    </row>
    <row r="14" spans="2:8">
      <c r="B14" s="13" t="s">
        <v>4</v>
      </c>
      <c r="C14" s="115">
        <v>3</v>
      </c>
      <c r="D14" s="115">
        <v>0</v>
      </c>
      <c r="E14" s="18">
        <f>C14+D14</f>
        <v>3</v>
      </c>
      <c r="F14" s="115">
        <v>0</v>
      </c>
      <c r="G14" s="115">
        <v>0</v>
      </c>
      <c r="H14" s="18">
        <f>E14+F14+G14</f>
        <v>3</v>
      </c>
    </row>
    <row r="15" spans="2:8">
      <c r="B15" s="13" t="s">
        <v>5</v>
      </c>
      <c r="C15" s="115">
        <v>91</v>
      </c>
      <c r="D15" s="115">
        <v>0</v>
      </c>
      <c r="E15" s="18">
        <f>C15+D15</f>
        <v>91</v>
      </c>
      <c r="F15" s="115">
        <v>0</v>
      </c>
      <c r="G15" s="115">
        <v>0</v>
      </c>
      <c r="H15" s="18">
        <f>E15+F15+G15</f>
        <v>91</v>
      </c>
    </row>
    <row r="16" spans="2:8">
      <c r="B16" s="13" t="s">
        <v>6</v>
      </c>
      <c r="C16" s="115">
        <v>46</v>
      </c>
      <c r="D16" s="115">
        <v>0</v>
      </c>
      <c r="E16" s="18">
        <f>C16+D16</f>
        <v>46</v>
      </c>
      <c r="F16" s="115">
        <v>2</v>
      </c>
      <c r="G16" s="115">
        <v>0</v>
      </c>
      <c r="H16" s="18">
        <f>E16+F16+G16</f>
        <v>48</v>
      </c>
    </row>
    <row r="17" spans="2:8">
      <c r="B17" s="13" t="s">
        <v>7</v>
      </c>
      <c r="C17" s="115">
        <v>93</v>
      </c>
      <c r="D17" s="115">
        <v>0</v>
      </c>
      <c r="E17" s="18">
        <f>C17+D17</f>
        <v>93</v>
      </c>
      <c r="F17" s="115">
        <v>0</v>
      </c>
      <c r="G17" s="115">
        <v>3</v>
      </c>
      <c r="H17" s="18">
        <f>E17+F17+G17</f>
        <v>96</v>
      </c>
    </row>
    <row r="18" spans="2:8">
      <c r="B18" s="15" t="s">
        <v>24</v>
      </c>
      <c r="C18" s="20">
        <f>SUM(C14:C17)</f>
        <v>233</v>
      </c>
      <c r="D18" s="20">
        <f>SUM(D14:D17)</f>
        <v>0</v>
      </c>
      <c r="E18" s="20">
        <f>C18+D18</f>
        <v>233</v>
      </c>
      <c r="F18" s="20">
        <f>SUM(F14:F17)</f>
        <v>2</v>
      </c>
      <c r="G18" s="20">
        <f>SUM(G14:G17)</f>
        <v>3</v>
      </c>
      <c r="H18" s="20">
        <f>E18+F18+G18</f>
        <v>238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15">
        <v>4</v>
      </c>
      <c r="D20" s="115">
        <v>0</v>
      </c>
      <c r="E20" s="18">
        <f t="shared" ref="E20:E26" si="0">C20+D20</f>
        <v>4</v>
      </c>
      <c r="F20" s="18"/>
      <c r="G20" s="14">
        <v>0</v>
      </c>
      <c r="H20" s="18">
        <f t="shared" ref="H20:H26" si="1">E20+G20</f>
        <v>4</v>
      </c>
    </row>
    <row r="21" spans="2:8">
      <c r="B21" s="13" t="s">
        <v>9</v>
      </c>
      <c r="C21" s="115">
        <v>177</v>
      </c>
      <c r="D21" s="115">
        <v>0</v>
      </c>
      <c r="E21" s="18">
        <f t="shared" si="0"/>
        <v>177</v>
      </c>
      <c r="F21" s="18"/>
      <c r="G21" s="14">
        <v>0</v>
      </c>
      <c r="H21" s="18">
        <f t="shared" si="1"/>
        <v>177</v>
      </c>
    </row>
    <row r="22" spans="2:8">
      <c r="B22" s="13" t="s">
        <v>10</v>
      </c>
      <c r="C22" s="115">
        <v>473</v>
      </c>
      <c r="D22" s="115">
        <v>0</v>
      </c>
      <c r="E22" s="18">
        <f t="shared" si="0"/>
        <v>473</v>
      </c>
      <c r="F22" s="18"/>
      <c r="G22" s="14">
        <v>3</v>
      </c>
      <c r="H22" s="18">
        <f t="shared" si="1"/>
        <v>476</v>
      </c>
    </row>
    <row r="23" spans="2:8">
      <c r="B23" s="13" t="s">
        <v>11</v>
      </c>
      <c r="C23" s="115">
        <v>80</v>
      </c>
      <c r="D23" s="115">
        <v>0</v>
      </c>
      <c r="E23" s="18">
        <f t="shared" si="0"/>
        <v>80</v>
      </c>
      <c r="F23" s="18"/>
      <c r="G23" s="14">
        <v>3</v>
      </c>
      <c r="H23" s="18">
        <f t="shared" si="1"/>
        <v>83</v>
      </c>
    </row>
    <row r="24" spans="2:8">
      <c r="B24" s="13" t="s">
        <v>12</v>
      </c>
      <c r="C24" s="115">
        <v>90</v>
      </c>
      <c r="D24" s="115">
        <v>0</v>
      </c>
      <c r="E24" s="18">
        <f t="shared" si="0"/>
        <v>90</v>
      </c>
      <c r="F24" s="18"/>
      <c r="G24" s="14">
        <v>4</v>
      </c>
      <c r="H24" s="18">
        <f t="shared" si="1"/>
        <v>94</v>
      </c>
    </row>
    <row r="25" spans="2:8">
      <c r="B25" s="13" t="s">
        <v>13</v>
      </c>
      <c r="C25" s="115">
        <v>30</v>
      </c>
      <c r="D25" s="115">
        <v>0</v>
      </c>
      <c r="E25" s="18">
        <f t="shared" si="0"/>
        <v>30</v>
      </c>
      <c r="F25" s="18"/>
      <c r="G25" s="14">
        <v>1</v>
      </c>
      <c r="H25" s="18">
        <f t="shared" si="1"/>
        <v>31</v>
      </c>
    </row>
    <row r="26" spans="2:8">
      <c r="B26" s="15" t="s">
        <v>25</v>
      </c>
      <c r="C26" s="20">
        <f>SUM(C20:C25)</f>
        <v>854</v>
      </c>
      <c r="D26" s="20">
        <f>SUM(D20:D25)</f>
        <v>0</v>
      </c>
      <c r="E26" s="20">
        <f t="shared" si="0"/>
        <v>854</v>
      </c>
      <c r="F26" s="20"/>
      <c r="G26" s="20">
        <f>SUM(G20:G25)</f>
        <v>11</v>
      </c>
      <c r="H26" s="20">
        <f t="shared" si="1"/>
        <v>865</v>
      </c>
    </row>
    <row r="27" spans="2:8">
      <c r="B27" s="21" t="s">
        <v>0</v>
      </c>
      <c r="C27" s="22">
        <f>C18+C26</f>
        <v>1087</v>
      </c>
      <c r="D27" s="22">
        <f>D18+D26</f>
        <v>0</v>
      </c>
      <c r="E27" s="22">
        <f>E18+E26</f>
        <v>1087</v>
      </c>
      <c r="F27" s="22">
        <f>F18</f>
        <v>2</v>
      </c>
      <c r="G27" s="22">
        <f>G18+G26</f>
        <v>14</v>
      </c>
      <c r="H27" s="22">
        <f>H18+H26</f>
        <v>1103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24" t="s">
        <v>27</v>
      </c>
      <c r="C1" s="25"/>
      <c r="D1" s="25"/>
      <c r="E1" s="25"/>
      <c r="F1" s="25"/>
      <c r="G1" s="25"/>
      <c r="H1" s="25"/>
    </row>
    <row r="2" spans="2:8">
      <c r="B2" s="24" t="s">
        <v>29</v>
      </c>
      <c r="C2" s="152" t="s">
        <v>45</v>
      </c>
      <c r="D2" s="152"/>
      <c r="E2" s="152"/>
      <c r="F2" s="152"/>
      <c r="G2" s="25"/>
      <c r="H2" s="25"/>
    </row>
    <row r="3" spans="2:8">
      <c r="B3" s="24" t="s">
        <v>28</v>
      </c>
      <c r="C3" s="153" t="s">
        <v>66</v>
      </c>
      <c r="D3" s="153"/>
      <c r="E3" s="153"/>
      <c r="F3" s="153"/>
      <c r="G3" s="25"/>
      <c r="H3" s="25"/>
    </row>
    <row r="4" spans="2:8">
      <c r="B4" s="25" t="s">
        <v>31</v>
      </c>
      <c r="C4" s="89">
        <v>42490</v>
      </c>
      <c r="D4" s="25"/>
      <c r="E4" s="25"/>
      <c r="F4" s="25"/>
      <c r="G4" s="25"/>
      <c r="H4" s="25"/>
    </row>
    <row r="5" spans="2:8">
      <c r="B5" s="145" t="s">
        <v>37</v>
      </c>
      <c r="C5" s="145"/>
      <c r="D5" s="145"/>
      <c r="E5" s="145"/>
      <c r="F5" s="145"/>
      <c r="G5" s="145"/>
      <c r="H5" s="145"/>
    </row>
    <row r="6" spans="2:8">
      <c r="B6" s="26"/>
      <c r="C6" s="25"/>
      <c r="D6" s="25"/>
      <c r="E6" s="25"/>
      <c r="F6" s="25"/>
      <c r="G6" s="25"/>
      <c r="H6" s="25"/>
    </row>
    <row r="7" spans="2:8">
      <c r="B7" s="27" t="s">
        <v>33</v>
      </c>
      <c r="C7" s="25"/>
      <c r="D7" s="25"/>
      <c r="E7" s="25"/>
      <c r="F7" s="25"/>
      <c r="G7" s="25"/>
      <c r="H7" s="25"/>
    </row>
    <row r="8" spans="2:8">
      <c r="B8" s="155" t="s">
        <v>30</v>
      </c>
      <c r="C8" s="155" t="s">
        <v>14</v>
      </c>
      <c r="D8" s="155"/>
      <c r="E8" s="155"/>
      <c r="F8" s="155"/>
      <c r="G8" s="155" t="s">
        <v>15</v>
      </c>
      <c r="H8" s="155" t="s">
        <v>16</v>
      </c>
    </row>
    <row r="9" spans="2:8">
      <c r="B9" s="155"/>
      <c r="C9" s="155" t="s">
        <v>17</v>
      </c>
      <c r="D9" s="155"/>
      <c r="E9" s="155"/>
      <c r="F9" s="155" t="s">
        <v>18</v>
      </c>
      <c r="G9" s="155"/>
      <c r="H9" s="155"/>
    </row>
    <row r="10" spans="2:8">
      <c r="B10" s="155"/>
      <c r="C10" s="38" t="s">
        <v>19</v>
      </c>
      <c r="D10" s="38" t="s">
        <v>20</v>
      </c>
      <c r="E10" s="155" t="s">
        <v>21</v>
      </c>
      <c r="F10" s="155"/>
      <c r="G10" s="155"/>
      <c r="H10" s="155"/>
    </row>
    <row r="11" spans="2:8">
      <c r="B11" s="155"/>
      <c r="C11" s="39" t="s">
        <v>20</v>
      </c>
      <c r="D11" s="39" t="s">
        <v>2</v>
      </c>
      <c r="E11" s="155"/>
      <c r="F11" s="155"/>
      <c r="G11" s="155"/>
      <c r="H11" s="155"/>
    </row>
    <row r="12" spans="2:8">
      <c r="B12" s="155"/>
      <c r="C12" s="90" t="s">
        <v>3</v>
      </c>
      <c r="D12" s="90" t="s">
        <v>1</v>
      </c>
      <c r="E12" s="155"/>
      <c r="F12" s="155"/>
      <c r="G12" s="155"/>
      <c r="H12" s="155"/>
    </row>
    <row r="13" spans="2:8" ht="12.75" customHeight="1">
      <c r="B13" s="154" t="s">
        <v>22</v>
      </c>
      <c r="C13" s="154"/>
      <c r="D13" s="154"/>
      <c r="E13" s="154"/>
      <c r="F13" s="154"/>
      <c r="G13" s="154"/>
      <c r="H13" s="154"/>
    </row>
    <row r="14" spans="2:8">
      <c r="B14" s="40" t="s">
        <v>4</v>
      </c>
      <c r="C14" s="91">
        <v>3</v>
      </c>
      <c r="D14" s="91">
        <v>0</v>
      </c>
      <c r="E14" s="46">
        <f>C14+D14</f>
        <v>3</v>
      </c>
      <c r="F14" s="92">
        <v>0</v>
      </c>
      <c r="G14" s="92">
        <v>0</v>
      </c>
      <c r="H14" s="46">
        <f>E14+F14+G14</f>
        <v>3</v>
      </c>
    </row>
    <row r="15" spans="2:8">
      <c r="B15" s="40" t="s">
        <v>5</v>
      </c>
      <c r="C15" s="91">
        <v>60</v>
      </c>
      <c r="D15" s="91">
        <v>0</v>
      </c>
      <c r="E15" s="46">
        <f>C15+D15</f>
        <v>60</v>
      </c>
      <c r="F15" s="92">
        <v>4</v>
      </c>
      <c r="G15" s="92">
        <v>0</v>
      </c>
      <c r="H15" s="46">
        <f>E15+F15+G15</f>
        <v>64</v>
      </c>
    </row>
    <row r="16" spans="2:8">
      <c r="B16" s="40" t="s">
        <v>6</v>
      </c>
      <c r="C16" s="91">
        <v>8</v>
      </c>
      <c r="D16" s="91">
        <v>2</v>
      </c>
      <c r="E16" s="46">
        <f>C16+D16</f>
        <v>10</v>
      </c>
      <c r="F16" s="92">
        <v>1</v>
      </c>
      <c r="G16" s="92">
        <v>0</v>
      </c>
      <c r="H16" s="46">
        <f>E16+F16+G16</f>
        <v>11</v>
      </c>
    </row>
    <row r="17" spans="2:8">
      <c r="B17" s="40" t="s">
        <v>7</v>
      </c>
      <c r="C17" s="91">
        <v>0</v>
      </c>
      <c r="D17" s="91">
        <v>0</v>
      </c>
      <c r="E17" s="46">
        <f>C17+D17</f>
        <v>0</v>
      </c>
      <c r="F17" s="92">
        <v>0</v>
      </c>
      <c r="G17" s="92">
        <v>0</v>
      </c>
      <c r="H17" s="46">
        <f>E17+F17+G17</f>
        <v>0</v>
      </c>
    </row>
    <row r="18" spans="2:8">
      <c r="B18" s="42" t="s">
        <v>24</v>
      </c>
      <c r="C18" s="47">
        <f>SUM(C14:C17)</f>
        <v>71</v>
      </c>
      <c r="D18" s="47">
        <f>SUM(D14:D17)</f>
        <v>2</v>
      </c>
      <c r="E18" s="47">
        <f>C18+D18</f>
        <v>73</v>
      </c>
      <c r="F18" s="47">
        <f>SUM(F14:F17)</f>
        <v>5</v>
      </c>
      <c r="G18" s="47">
        <f>SUM(G14:G17)</f>
        <v>0</v>
      </c>
      <c r="H18" s="47">
        <f>E18+F18+G18</f>
        <v>78</v>
      </c>
    </row>
    <row r="19" spans="2:8">
      <c r="B19" s="144" t="s">
        <v>23</v>
      </c>
      <c r="C19" s="144"/>
      <c r="D19" s="144"/>
      <c r="E19" s="144"/>
      <c r="F19" s="144"/>
      <c r="G19" s="144"/>
      <c r="H19" s="144"/>
    </row>
    <row r="20" spans="2:8">
      <c r="B20" s="40" t="s">
        <v>8</v>
      </c>
      <c r="C20" s="91">
        <v>56</v>
      </c>
      <c r="D20" s="91">
        <v>0</v>
      </c>
      <c r="E20" s="46">
        <f t="shared" ref="E20:E26" si="0">C20+D20</f>
        <v>56</v>
      </c>
      <c r="F20" s="46"/>
      <c r="G20" s="92">
        <v>0</v>
      </c>
      <c r="H20" s="46">
        <f t="shared" ref="H20:H26" si="1">E20+G20</f>
        <v>56</v>
      </c>
    </row>
    <row r="21" spans="2:8">
      <c r="B21" s="40" t="s">
        <v>9</v>
      </c>
      <c r="C21" s="91">
        <v>195</v>
      </c>
      <c r="D21" s="91">
        <v>0</v>
      </c>
      <c r="E21" s="46">
        <f t="shared" si="0"/>
        <v>195</v>
      </c>
      <c r="F21" s="46"/>
      <c r="G21" s="92">
        <v>5</v>
      </c>
      <c r="H21" s="46">
        <f t="shared" si="1"/>
        <v>200</v>
      </c>
    </row>
    <row r="22" spans="2:8">
      <c r="B22" s="40" t="s">
        <v>10</v>
      </c>
      <c r="C22" s="91">
        <v>191</v>
      </c>
      <c r="D22" s="91">
        <v>0</v>
      </c>
      <c r="E22" s="46">
        <f t="shared" si="0"/>
        <v>191</v>
      </c>
      <c r="F22" s="46"/>
      <c r="G22" s="92">
        <v>3</v>
      </c>
      <c r="H22" s="46">
        <f t="shared" si="1"/>
        <v>194</v>
      </c>
    </row>
    <row r="23" spans="2:8">
      <c r="B23" s="40" t="s">
        <v>51</v>
      </c>
      <c r="C23" s="91">
        <v>167</v>
      </c>
      <c r="D23" s="91">
        <v>0</v>
      </c>
      <c r="E23" s="46">
        <f t="shared" si="0"/>
        <v>167</v>
      </c>
      <c r="F23" s="46"/>
      <c r="G23" s="92">
        <v>4</v>
      </c>
      <c r="H23" s="46">
        <f t="shared" si="1"/>
        <v>171</v>
      </c>
    </row>
    <row r="24" spans="2:8">
      <c r="B24" s="40" t="s">
        <v>12</v>
      </c>
      <c r="C24" s="91">
        <v>61</v>
      </c>
      <c r="D24" s="91">
        <v>0</v>
      </c>
      <c r="E24" s="46">
        <f t="shared" si="0"/>
        <v>61</v>
      </c>
      <c r="F24" s="46"/>
      <c r="G24" s="92">
        <v>4</v>
      </c>
      <c r="H24" s="46">
        <f t="shared" si="1"/>
        <v>65</v>
      </c>
    </row>
    <row r="25" spans="2:8">
      <c r="B25" s="40" t="s">
        <v>13</v>
      </c>
      <c r="C25" s="91">
        <v>5</v>
      </c>
      <c r="D25" s="91">
        <v>0</v>
      </c>
      <c r="E25" s="46">
        <f t="shared" si="0"/>
        <v>5</v>
      </c>
      <c r="F25" s="46"/>
      <c r="G25" s="92">
        <v>0</v>
      </c>
      <c r="H25" s="46">
        <f t="shared" si="1"/>
        <v>5</v>
      </c>
    </row>
    <row r="26" spans="2:8">
      <c r="B26" s="42" t="s">
        <v>25</v>
      </c>
      <c r="C26" s="47">
        <f>SUM(C20:C25)</f>
        <v>675</v>
      </c>
      <c r="D26" s="47">
        <f>SUM(D20:D25)</f>
        <v>0</v>
      </c>
      <c r="E26" s="47">
        <f t="shared" si="0"/>
        <v>675</v>
      </c>
      <c r="F26" s="47"/>
      <c r="G26" s="47">
        <f>SUM(G20:G25)</f>
        <v>16</v>
      </c>
      <c r="H26" s="47">
        <f t="shared" si="1"/>
        <v>691</v>
      </c>
    </row>
    <row r="27" spans="2:8">
      <c r="B27" s="44" t="s">
        <v>0</v>
      </c>
      <c r="C27" s="45">
        <f>C18+C26</f>
        <v>746</v>
      </c>
      <c r="D27" s="45">
        <f>D18+D26</f>
        <v>2</v>
      </c>
      <c r="E27" s="45">
        <f>E18+E26</f>
        <v>748</v>
      </c>
      <c r="F27" s="45">
        <f>F18</f>
        <v>5</v>
      </c>
      <c r="G27" s="45">
        <f>G18+G26</f>
        <v>16</v>
      </c>
      <c r="H27" s="45">
        <f>H18+H26</f>
        <v>769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24" t="s">
        <v>27</v>
      </c>
      <c r="C1" s="25"/>
      <c r="D1" s="25"/>
      <c r="E1" s="25"/>
      <c r="F1" s="25"/>
      <c r="G1" s="25"/>
      <c r="H1" s="25"/>
    </row>
    <row r="2" spans="2:8">
      <c r="B2" s="24" t="s">
        <v>29</v>
      </c>
      <c r="C2" s="142" t="s">
        <v>67</v>
      </c>
      <c r="D2" s="142"/>
      <c r="E2" s="142"/>
      <c r="F2" s="142"/>
      <c r="G2" s="25"/>
      <c r="H2" s="25"/>
    </row>
    <row r="3" spans="2:8">
      <c r="B3" s="24" t="s">
        <v>28</v>
      </c>
      <c r="C3" s="142" t="s">
        <v>34</v>
      </c>
      <c r="D3" s="142"/>
      <c r="E3" s="142"/>
      <c r="F3" s="142"/>
      <c r="G3" s="25"/>
      <c r="H3" s="25"/>
    </row>
    <row r="4" spans="2:8">
      <c r="B4" s="25" t="s">
        <v>31</v>
      </c>
      <c r="C4" s="93">
        <v>42490</v>
      </c>
      <c r="D4" s="25"/>
      <c r="E4" s="25"/>
      <c r="F4" s="25"/>
      <c r="G4" s="25"/>
      <c r="H4" s="25"/>
    </row>
    <row r="5" spans="2:8">
      <c r="B5" s="145" t="s">
        <v>37</v>
      </c>
      <c r="C5" s="145"/>
      <c r="D5" s="145"/>
      <c r="E5" s="145"/>
      <c r="F5" s="145"/>
      <c r="G5" s="145"/>
      <c r="H5" s="145"/>
    </row>
    <row r="6" spans="2:8">
      <c r="B6" s="26"/>
      <c r="C6" s="25"/>
      <c r="D6" s="25"/>
      <c r="E6" s="25"/>
      <c r="F6" s="25"/>
      <c r="G6" s="25"/>
      <c r="H6" s="25"/>
    </row>
    <row r="7" spans="2:8">
      <c r="B7" s="27" t="s">
        <v>33</v>
      </c>
      <c r="C7" s="25"/>
      <c r="D7" s="25"/>
      <c r="E7" s="25"/>
      <c r="F7" s="25"/>
      <c r="G7" s="25"/>
      <c r="H7" s="25"/>
    </row>
    <row r="8" spans="2:8">
      <c r="B8" s="146" t="s">
        <v>30</v>
      </c>
      <c r="C8" s="146" t="s">
        <v>14</v>
      </c>
      <c r="D8" s="146"/>
      <c r="E8" s="146"/>
      <c r="F8" s="146"/>
      <c r="G8" s="146" t="s">
        <v>15</v>
      </c>
      <c r="H8" s="146" t="s">
        <v>16</v>
      </c>
    </row>
    <row r="9" spans="2:8">
      <c r="B9" s="146"/>
      <c r="C9" s="146" t="s">
        <v>17</v>
      </c>
      <c r="D9" s="146"/>
      <c r="E9" s="146"/>
      <c r="F9" s="146" t="s">
        <v>18</v>
      </c>
      <c r="G9" s="146"/>
      <c r="H9" s="146"/>
    </row>
    <row r="10" spans="2:8">
      <c r="B10" s="146"/>
      <c r="C10" s="81" t="s">
        <v>19</v>
      </c>
      <c r="D10" s="81" t="s">
        <v>20</v>
      </c>
      <c r="E10" s="146" t="s">
        <v>21</v>
      </c>
      <c r="F10" s="146"/>
      <c r="G10" s="146"/>
      <c r="H10" s="146"/>
    </row>
    <row r="11" spans="2:8">
      <c r="B11" s="146"/>
      <c r="C11" s="82" t="s">
        <v>20</v>
      </c>
      <c r="D11" s="82" t="s">
        <v>2</v>
      </c>
      <c r="E11" s="146"/>
      <c r="F11" s="146"/>
      <c r="G11" s="146"/>
      <c r="H11" s="146"/>
    </row>
    <row r="12" spans="2:8">
      <c r="B12" s="146"/>
      <c r="C12" s="83" t="s">
        <v>3</v>
      </c>
      <c r="D12" s="83" t="s">
        <v>1</v>
      </c>
      <c r="E12" s="146"/>
      <c r="F12" s="146"/>
      <c r="G12" s="146"/>
      <c r="H12" s="146"/>
    </row>
    <row r="13" spans="2:8" ht="12.75" customHeight="1">
      <c r="B13" s="143" t="s">
        <v>22</v>
      </c>
      <c r="C13" s="143"/>
      <c r="D13" s="143"/>
      <c r="E13" s="143"/>
      <c r="F13" s="143"/>
      <c r="G13" s="143"/>
      <c r="H13" s="143"/>
    </row>
    <row r="14" spans="2:8">
      <c r="B14" s="40" t="s">
        <v>4</v>
      </c>
      <c r="C14" s="41">
        <v>2</v>
      </c>
      <c r="D14" s="41">
        <v>0</v>
      </c>
      <c r="E14" s="52">
        <f>C14+D14</f>
        <v>2</v>
      </c>
      <c r="F14" s="41">
        <v>0</v>
      </c>
      <c r="G14" s="41">
        <v>0</v>
      </c>
      <c r="H14" s="52">
        <f>E14+F14+G14</f>
        <v>2</v>
      </c>
    </row>
    <row r="15" spans="2:8">
      <c r="B15" s="40" t="s">
        <v>5</v>
      </c>
      <c r="C15" s="41">
        <v>48</v>
      </c>
      <c r="D15" s="41">
        <v>0</v>
      </c>
      <c r="E15" s="52">
        <f>C15+D15</f>
        <v>48</v>
      </c>
      <c r="F15" s="41">
        <v>0</v>
      </c>
      <c r="G15" s="41">
        <v>1</v>
      </c>
      <c r="H15" s="52">
        <f>E15+F15+G15</f>
        <v>49</v>
      </c>
    </row>
    <row r="16" spans="2:8">
      <c r="B16" s="40" t="s">
        <v>6</v>
      </c>
      <c r="C16" s="41">
        <v>8</v>
      </c>
      <c r="D16" s="41">
        <v>0</v>
      </c>
      <c r="E16" s="52">
        <f>C16+D16</f>
        <v>8</v>
      </c>
      <c r="F16" s="41">
        <v>2</v>
      </c>
      <c r="G16" s="41">
        <v>1</v>
      </c>
      <c r="H16" s="52">
        <f>E16+F16+G16</f>
        <v>11</v>
      </c>
    </row>
    <row r="17" spans="2:8">
      <c r="B17" s="40" t="s">
        <v>7</v>
      </c>
      <c r="C17" s="41">
        <v>7</v>
      </c>
      <c r="D17" s="41">
        <v>0</v>
      </c>
      <c r="E17" s="52">
        <f>C17+D17</f>
        <v>7</v>
      </c>
      <c r="F17" s="41">
        <v>0</v>
      </c>
      <c r="G17" s="41">
        <v>0</v>
      </c>
      <c r="H17" s="52">
        <f>E17+F17+G17</f>
        <v>7</v>
      </c>
    </row>
    <row r="18" spans="2:8">
      <c r="B18" s="42" t="s">
        <v>24</v>
      </c>
      <c r="C18" s="53">
        <f>SUM(C14:C17)</f>
        <v>65</v>
      </c>
      <c r="D18" s="53">
        <f>SUM(D14:D17)</f>
        <v>0</v>
      </c>
      <c r="E18" s="53">
        <f>C18+D18</f>
        <v>65</v>
      </c>
      <c r="F18" s="53">
        <f>SUM(F14:F17)</f>
        <v>2</v>
      </c>
      <c r="G18" s="53">
        <f>SUM(G14:G17)</f>
        <v>2</v>
      </c>
      <c r="H18" s="53">
        <f>E18+F18+G18</f>
        <v>69</v>
      </c>
    </row>
    <row r="19" spans="2:8">
      <c r="B19" s="144" t="s">
        <v>23</v>
      </c>
      <c r="C19" s="144"/>
      <c r="D19" s="144"/>
      <c r="E19" s="144"/>
      <c r="F19" s="144"/>
      <c r="G19" s="144"/>
      <c r="H19" s="144"/>
    </row>
    <row r="20" spans="2:8">
      <c r="B20" s="40" t="s">
        <v>8</v>
      </c>
      <c r="C20" s="41">
        <v>10</v>
      </c>
      <c r="D20" s="41">
        <v>0</v>
      </c>
      <c r="E20" s="52">
        <f t="shared" ref="E20:E26" si="0">C20+D20</f>
        <v>10</v>
      </c>
      <c r="F20" s="52"/>
      <c r="G20" s="41">
        <v>0</v>
      </c>
      <c r="H20" s="52">
        <f t="shared" ref="H20:H26" si="1">E20+G20</f>
        <v>10</v>
      </c>
    </row>
    <row r="21" spans="2:8">
      <c r="B21" s="40" t="s">
        <v>9</v>
      </c>
      <c r="C21" s="41">
        <v>269</v>
      </c>
      <c r="D21" s="41">
        <v>10</v>
      </c>
      <c r="E21" s="52">
        <f t="shared" si="0"/>
        <v>279</v>
      </c>
      <c r="F21" s="52"/>
      <c r="G21" s="41">
        <v>31</v>
      </c>
      <c r="H21" s="52">
        <f t="shared" si="1"/>
        <v>310</v>
      </c>
    </row>
    <row r="22" spans="2:8">
      <c r="B22" s="40" t="s">
        <v>10</v>
      </c>
      <c r="C22" s="41">
        <v>120</v>
      </c>
      <c r="D22" s="41">
        <v>10</v>
      </c>
      <c r="E22" s="52">
        <f t="shared" si="0"/>
        <v>130</v>
      </c>
      <c r="F22" s="52"/>
      <c r="G22" s="41">
        <v>15</v>
      </c>
      <c r="H22" s="52">
        <f t="shared" si="1"/>
        <v>145</v>
      </c>
    </row>
    <row r="23" spans="2:8">
      <c r="B23" s="40" t="s">
        <v>51</v>
      </c>
      <c r="C23" s="41">
        <v>10</v>
      </c>
      <c r="D23" s="41">
        <v>1</v>
      </c>
      <c r="E23" s="52">
        <f t="shared" si="0"/>
        <v>11</v>
      </c>
      <c r="F23" s="52"/>
      <c r="G23" s="41">
        <v>4</v>
      </c>
      <c r="H23" s="52">
        <f t="shared" si="1"/>
        <v>15</v>
      </c>
    </row>
    <row r="24" spans="2:8">
      <c r="B24" s="40" t="s">
        <v>12</v>
      </c>
      <c r="C24" s="41">
        <v>23</v>
      </c>
      <c r="D24" s="41">
        <v>0</v>
      </c>
      <c r="E24" s="52">
        <f t="shared" si="0"/>
        <v>23</v>
      </c>
      <c r="F24" s="52"/>
      <c r="G24" s="41">
        <v>0</v>
      </c>
      <c r="H24" s="52">
        <f t="shared" si="1"/>
        <v>23</v>
      </c>
    </row>
    <row r="25" spans="2:8">
      <c r="B25" s="40" t="s">
        <v>13</v>
      </c>
      <c r="C25" s="41">
        <v>0</v>
      </c>
      <c r="D25" s="41">
        <v>0</v>
      </c>
      <c r="E25" s="52">
        <f t="shared" si="0"/>
        <v>0</v>
      </c>
      <c r="F25" s="52"/>
      <c r="G25" s="41">
        <v>0</v>
      </c>
      <c r="H25" s="52">
        <f t="shared" si="1"/>
        <v>0</v>
      </c>
    </row>
    <row r="26" spans="2:8">
      <c r="B26" s="42" t="s">
        <v>25</v>
      </c>
      <c r="C26" s="53">
        <f>SUM(C20:C25)</f>
        <v>432</v>
      </c>
      <c r="D26" s="53">
        <f>SUM(D20:D25)</f>
        <v>21</v>
      </c>
      <c r="E26" s="53">
        <f t="shared" si="0"/>
        <v>453</v>
      </c>
      <c r="F26" s="53"/>
      <c r="G26" s="53">
        <f>SUM(G20:G25)</f>
        <v>50</v>
      </c>
      <c r="H26" s="53">
        <f t="shared" si="1"/>
        <v>503</v>
      </c>
    </row>
    <row r="27" spans="2:8">
      <c r="B27" s="84" t="s">
        <v>0</v>
      </c>
      <c r="C27" s="85">
        <f>C18+C26</f>
        <v>497</v>
      </c>
      <c r="D27" s="85">
        <f>D18+D26</f>
        <v>21</v>
      </c>
      <c r="E27" s="85">
        <f>E18+E26</f>
        <v>518</v>
      </c>
      <c r="F27" s="85">
        <f>F18</f>
        <v>2</v>
      </c>
      <c r="G27" s="85">
        <f>G18+G26</f>
        <v>52</v>
      </c>
      <c r="H27" s="85">
        <f>H18+H26</f>
        <v>572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24" t="s">
        <v>27</v>
      </c>
      <c r="C1" s="25"/>
      <c r="D1" s="25"/>
      <c r="E1" s="25"/>
      <c r="F1" s="25"/>
      <c r="G1" s="25"/>
      <c r="H1" s="25"/>
    </row>
    <row r="2" spans="2:8">
      <c r="B2" s="24" t="s">
        <v>35</v>
      </c>
      <c r="C2" s="25"/>
      <c r="D2" s="25"/>
      <c r="E2" s="25"/>
      <c r="F2" s="25"/>
      <c r="G2" s="25"/>
      <c r="H2" s="25"/>
    </row>
    <row r="3" spans="2:8">
      <c r="B3" s="24" t="s">
        <v>36</v>
      </c>
      <c r="C3" s="25"/>
      <c r="D3" s="25"/>
      <c r="E3" s="25"/>
      <c r="F3" s="25"/>
      <c r="G3" s="25"/>
      <c r="H3" s="25"/>
    </row>
    <row r="4" spans="2:8">
      <c r="B4" s="25" t="s">
        <v>68</v>
      </c>
      <c r="C4" s="25"/>
      <c r="D4" s="25"/>
      <c r="E4" s="25"/>
      <c r="F4" s="25"/>
      <c r="G4" s="25"/>
      <c r="H4" s="25"/>
    </row>
    <row r="5" spans="2:8">
      <c r="B5" s="145" t="s">
        <v>37</v>
      </c>
      <c r="C5" s="145"/>
      <c r="D5" s="145"/>
      <c r="E5" s="145"/>
      <c r="F5" s="145"/>
      <c r="G5" s="145"/>
      <c r="H5" s="145"/>
    </row>
    <row r="6" spans="2:8">
      <c r="B6" s="26"/>
      <c r="C6" s="25"/>
      <c r="D6" s="25"/>
      <c r="E6" s="25"/>
      <c r="F6" s="25"/>
      <c r="G6" s="25"/>
      <c r="H6" s="25"/>
    </row>
    <row r="7" spans="2:8">
      <c r="B7" s="27" t="s">
        <v>33</v>
      </c>
      <c r="C7" s="25"/>
      <c r="D7" s="25"/>
      <c r="E7" s="25"/>
      <c r="F7" s="25"/>
      <c r="G7" s="25"/>
      <c r="H7" s="25"/>
    </row>
    <row r="8" spans="2:8">
      <c r="B8" s="155" t="s">
        <v>30</v>
      </c>
      <c r="C8" s="155" t="s">
        <v>14</v>
      </c>
      <c r="D8" s="155"/>
      <c r="E8" s="155"/>
      <c r="F8" s="155"/>
      <c r="G8" s="155" t="s">
        <v>15</v>
      </c>
      <c r="H8" s="155" t="s">
        <v>16</v>
      </c>
    </row>
    <row r="9" spans="2:8">
      <c r="B9" s="155"/>
      <c r="C9" s="155" t="s">
        <v>17</v>
      </c>
      <c r="D9" s="155"/>
      <c r="E9" s="155"/>
      <c r="F9" s="155" t="s">
        <v>18</v>
      </c>
      <c r="G9" s="155"/>
      <c r="H9" s="155"/>
    </row>
    <row r="10" spans="2:8">
      <c r="B10" s="155"/>
      <c r="C10" s="59" t="s">
        <v>19</v>
      </c>
      <c r="D10" s="59" t="s">
        <v>20</v>
      </c>
      <c r="E10" s="155" t="s">
        <v>21</v>
      </c>
      <c r="F10" s="155"/>
      <c r="G10" s="155"/>
      <c r="H10" s="155"/>
    </row>
    <row r="11" spans="2:8">
      <c r="B11" s="155"/>
      <c r="C11" s="59" t="s">
        <v>20</v>
      </c>
      <c r="D11" s="59" t="s">
        <v>2</v>
      </c>
      <c r="E11" s="155"/>
      <c r="F11" s="155"/>
      <c r="G11" s="155"/>
      <c r="H11" s="155"/>
    </row>
    <row r="12" spans="2:8">
      <c r="B12" s="155"/>
      <c r="C12" s="59" t="s">
        <v>3</v>
      </c>
      <c r="D12" s="59" t="s">
        <v>1</v>
      </c>
      <c r="E12" s="155"/>
      <c r="F12" s="155"/>
      <c r="G12" s="155"/>
      <c r="H12" s="155"/>
    </row>
    <row r="13" spans="2:8" ht="12.75" customHeight="1">
      <c r="B13" s="154" t="s">
        <v>22</v>
      </c>
      <c r="C13" s="154"/>
      <c r="D13" s="154"/>
      <c r="E13" s="154"/>
      <c r="F13" s="154"/>
      <c r="G13" s="154"/>
      <c r="H13" s="154"/>
    </row>
    <row r="14" spans="2:8">
      <c r="B14" s="40" t="s">
        <v>4</v>
      </c>
      <c r="C14" s="41">
        <v>3</v>
      </c>
      <c r="D14" s="41">
        <v>0</v>
      </c>
      <c r="E14" s="41">
        <f>C14+D14</f>
        <v>3</v>
      </c>
      <c r="F14" s="41">
        <v>0</v>
      </c>
      <c r="G14" s="41">
        <v>0</v>
      </c>
      <c r="H14" s="41">
        <f>E14+F14+G14</f>
        <v>3</v>
      </c>
    </row>
    <row r="15" spans="2:8">
      <c r="B15" s="40" t="s">
        <v>5</v>
      </c>
      <c r="C15" s="41">
        <v>257</v>
      </c>
      <c r="D15" s="41">
        <v>15</v>
      </c>
      <c r="E15" s="41">
        <f>C15+D15</f>
        <v>272</v>
      </c>
      <c r="F15" s="41">
        <v>9</v>
      </c>
      <c r="G15" s="41">
        <v>2</v>
      </c>
      <c r="H15" s="41">
        <f>E15+F15+G15</f>
        <v>283</v>
      </c>
    </row>
    <row r="16" spans="2:8">
      <c r="B16" s="40" t="s">
        <v>6</v>
      </c>
      <c r="C16" s="41">
        <v>52</v>
      </c>
      <c r="D16" s="41">
        <v>4</v>
      </c>
      <c r="E16" s="41">
        <f>C16+D16</f>
        <v>56</v>
      </c>
      <c r="F16" s="41">
        <v>3</v>
      </c>
      <c r="G16" s="41">
        <v>0</v>
      </c>
      <c r="H16" s="41">
        <f>E16+F16+G16</f>
        <v>59</v>
      </c>
    </row>
    <row r="17" spans="2:8">
      <c r="B17" s="40" t="s">
        <v>7</v>
      </c>
      <c r="C17" s="41">
        <v>0</v>
      </c>
      <c r="D17" s="41" t="s">
        <v>69</v>
      </c>
      <c r="E17" s="41">
        <v>0</v>
      </c>
      <c r="F17" s="41">
        <v>0</v>
      </c>
      <c r="G17" s="41">
        <v>0</v>
      </c>
      <c r="H17" s="41">
        <f>E17+F17+G17</f>
        <v>0</v>
      </c>
    </row>
    <row r="18" spans="2:8">
      <c r="B18" s="42" t="s">
        <v>24</v>
      </c>
      <c r="C18" s="43">
        <f>SUM(C14:C17)</f>
        <v>312</v>
      </c>
      <c r="D18" s="43">
        <f>SUM(D14:D17)</f>
        <v>19</v>
      </c>
      <c r="E18" s="43">
        <f>C18+D18</f>
        <v>331</v>
      </c>
      <c r="F18" s="43">
        <f>SUM(F14:F17)</f>
        <v>12</v>
      </c>
      <c r="G18" s="43">
        <f>SUM(G14:G17)</f>
        <v>2</v>
      </c>
      <c r="H18" s="43">
        <f>E18+F18+G18</f>
        <v>345</v>
      </c>
    </row>
    <row r="19" spans="2:8">
      <c r="B19" s="144" t="s">
        <v>23</v>
      </c>
      <c r="C19" s="144"/>
      <c r="D19" s="144"/>
      <c r="E19" s="144"/>
      <c r="F19" s="144"/>
      <c r="G19" s="144"/>
      <c r="H19" s="144"/>
    </row>
    <row r="20" spans="2:8">
      <c r="B20" s="40" t="s">
        <v>8</v>
      </c>
      <c r="C20" s="41">
        <v>0</v>
      </c>
      <c r="D20" s="41">
        <v>0</v>
      </c>
      <c r="E20" s="41">
        <f t="shared" ref="E20:E26" si="0">C20+D20</f>
        <v>0</v>
      </c>
      <c r="F20" s="46" t="s">
        <v>69</v>
      </c>
      <c r="G20" s="41">
        <v>0</v>
      </c>
      <c r="H20" s="41">
        <f t="shared" ref="H20:H26" si="1">E20+G20</f>
        <v>0</v>
      </c>
    </row>
    <row r="21" spans="2:8">
      <c r="B21" s="40" t="s">
        <v>9</v>
      </c>
      <c r="C21" s="41">
        <v>602</v>
      </c>
      <c r="D21" s="41">
        <v>46</v>
      </c>
      <c r="E21" s="41">
        <f t="shared" si="0"/>
        <v>648</v>
      </c>
      <c r="F21" s="46" t="s">
        <v>69</v>
      </c>
      <c r="G21" s="41">
        <v>7</v>
      </c>
      <c r="H21" s="41">
        <f t="shared" si="1"/>
        <v>655</v>
      </c>
    </row>
    <row r="22" spans="2:8">
      <c r="B22" s="40" t="s">
        <v>10</v>
      </c>
      <c r="C22" s="41">
        <v>562</v>
      </c>
      <c r="D22" s="41">
        <v>81</v>
      </c>
      <c r="E22" s="41">
        <f t="shared" si="0"/>
        <v>643</v>
      </c>
      <c r="F22" s="46" t="s">
        <v>69</v>
      </c>
      <c r="G22" s="41">
        <v>12</v>
      </c>
      <c r="H22" s="41">
        <f t="shared" si="1"/>
        <v>655</v>
      </c>
    </row>
    <row r="23" spans="2:8">
      <c r="B23" s="40" t="s">
        <v>51</v>
      </c>
      <c r="C23" s="41">
        <v>158</v>
      </c>
      <c r="D23" s="41">
        <v>13</v>
      </c>
      <c r="E23" s="41">
        <f t="shared" si="0"/>
        <v>171</v>
      </c>
      <c r="F23" s="46" t="s">
        <v>69</v>
      </c>
      <c r="G23" s="41">
        <v>10</v>
      </c>
      <c r="H23" s="41">
        <f t="shared" si="1"/>
        <v>181</v>
      </c>
    </row>
    <row r="24" spans="2:8">
      <c r="B24" s="40" t="s">
        <v>12</v>
      </c>
      <c r="C24" s="41">
        <v>627</v>
      </c>
      <c r="D24" s="41">
        <v>116</v>
      </c>
      <c r="E24" s="41">
        <f t="shared" si="0"/>
        <v>743</v>
      </c>
      <c r="F24" s="46" t="s">
        <v>69</v>
      </c>
      <c r="G24" s="41">
        <v>22</v>
      </c>
      <c r="H24" s="41">
        <f t="shared" si="1"/>
        <v>765</v>
      </c>
    </row>
    <row r="25" spans="2:8">
      <c r="B25" s="40" t="s">
        <v>13</v>
      </c>
      <c r="C25" s="41">
        <v>0</v>
      </c>
      <c r="D25" s="41">
        <v>246</v>
      </c>
      <c r="E25" s="41">
        <f t="shared" si="0"/>
        <v>246</v>
      </c>
      <c r="F25" s="46" t="s">
        <v>69</v>
      </c>
      <c r="G25" s="41">
        <v>16</v>
      </c>
      <c r="H25" s="41">
        <f t="shared" si="1"/>
        <v>262</v>
      </c>
    </row>
    <row r="26" spans="2:8">
      <c r="B26" s="42" t="s">
        <v>25</v>
      </c>
      <c r="C26" s="43">
        <f>SUM(C20:C25)</f>
        <v>1949</v>
      </c>
      <c r="D26" s="43">
        <f>SUM(D20:D25)</f>
        <v>502</v>
      </c>
      <c r="E26" s="43">
        <f t="shared" si="0"/>
        <v>2451</v>
      </c>
      <c r="F26" s="47" t="s">
        <v>69</v>
      </c>
      <c r="G26" s="43">
        <f>SUM(G20:G25)</f>
        <v>67</v>
      </c>
      <c r="H26" s="43">
        <f t="shared" si="1"/>
        <v>2518</v>
      </c>
    </row>
    <row r="27" spans="2:8">
      <c r="B27" s="44" t="s">
        <v>0</v>
      </c>
      <c r="C27" s="45">
        <f>C18+C26</f>
        <v>2261</v>
      </c>
      <c r="D27" s="45">
        <f>D18+D26</f>
        <v>521</v>
      </c>
      <c r="E27" s="45">
        <f>E18+E26</f>
        <v>2782</v>
      </c>
      <c r="F27" s="45">
        <f>F18</f>
        <v>12</v>
      </c>
      <c r="G27" s="45">
        <f>G18+G26</f>
        <v>69</v>
      </c>
      <c r="H27" s="45">
        <f>H18+H26</f>
        <v>2863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7:H17 B28:H28" numberStoredAsText="1"/>
    <ignoredError sqref="B18:H27" numberStoredAsText="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162" t="s">
        <v>27</v>
      </c>
      <c r="C1" s="162"/>
      <c r="D1" s="162"/>
      <c r="E1" s="162"/>
      <c r="F1" s="162"/>
      <c r="G1" s="162"/>
      <c r="H1" s="162"/>
    </row>
    <row r="2" spans="2:8">
      <c r="B2" s="162" t="s">
        <v>70</v>
      </c>
      <c r="C2" s="162"/>
      <c r="D2" s="162"/>
      <c r="E2" s="162"/>
      <c r="F2" s="162"/>
      <c r="G2" s="162"/>
      <c r="H2" s="162"/>
    </row>
    <row r="3" spans="2:8">
      <c r="B3" s="162" t="s">
        <v>38</v>
      </c>
      <c r="C3" s="162"/>
      <c r="D3" s="162"/>
      <c r="E3" s="162"/>
      <c r="F3" s="162"/>
      <c r="G3" s="162"/>
      <c r="H3" s="162"/>
    </row>
    <row r="4" spans="2:8">
      <c r="B4" s="162" t="s">
        <v>68</v>
      </c>
      <c r="C4" s="162"/>
      <c r="D4" s="162"/>
      <c r="E4" s="162"/>
      <c r="F4" s="162"/>
      <c r="G4" s="162"/>
      <c r="H4" s="162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56" t="s">
        <v>30</v>
      </c>
      <c r="C8" s="159" t="s">
        <v>14</v>
      </c>
      <c r="D8" s="160"/>
      <c r="E8" s="160"/>
      <c r="F8" s="161"/>
      <c r="G8" s="156" t="s">
        <v>15</v>
      </c>
      <c r="H8" s="156" t="s">
        <v>16</v>
      </c>
    </row>
    <row r="9" spans="2:8">
      <c r="B9" s="157"/>
      <c r="C9" s="159" t="s">
        <v>17</v>
      </c>
      <c r="D9" s="160"/>
      <c r="E9" s="161"/>
      <c r="F9" s="156" t="s">
        <v>18</v>
      </c>
      <c r="G9" s="157"/>
      <c r="H9" s="157"/>
    </row>
    <row r="10" spans="2:8" ht="12.75" customHeight="1">
      <c r="B10" s="157"/>
      <c r="C10" s="56" t="s">
        <v>19</v>
      </c>
      <c r="D10" s="56" t="s">
        <v>20</v>
      </c>
      <c r="E10" s="156" t="s">
        <v>21</v>
      </c>
      <c r="F10" s="157"/>
      <c r="G10" s="157"/>
      <c r="H10" s="157"/>
    </row>
    <row r="11" spans="2:8">
      <c r="B11" s="157"/>
      <c r="C11" s="57" t="s">
        <v>20</v>
      </c>
      <c r="D11" s="57" t="s">
        <v>2</v>
      </c>
      <c r="E11" s="157"/>
      <c r="F11" s="157"/>
      <c r="G11" s="157"/>
      <c r="H11" s="157"/>
    </row>
    <row r="12" spans="2:8">
      <c r="B12" s="158"/>
      <c r="C12" s="58" t="s">
        <v>3</v>
      </c>
      <c r="D12" s="58" t="s">
        <v>1</v>
      </c>
      <c r="E12" s="158"/>
      <c r="F12" s="158"/>
      <c r="G12" s="158"/>
      <c r="H12" s="158"/>
    </row>
    <row r="13" spans="2:8" ht="12.75" customHeight="1">
      <c r="B13" s="163" t="s">
        <v>22</v>
      </c>
      <c r="C13" s="164"/>
      <c r="D13" s="164"/>
      <c r="E13" s="164"/>
      <c r="F13" s="164"/>
      <c r="G13" s="164"/>
      <c r="H13" s="165"/>
    </row>
    <row r="14" spans="2:8">
      <c r="B14" s="94" t="s">
        <v>4</v>
      </c>
      <c r="C14" s="95">
        <v>2</v>
      </c>
      <c r="D14" s="95">
        <v>0</v>
      </c>
      <c r="E14" s="95">
        <v>2</v>
      </c>
      <c r="F14" s="95">
        <v>0</v>
      </c>
      <c r="G14" s="95">
        <v>0</v>
      </c>
      <c r="H14" s="95">
        <v>2</v>
      </c>
    </row>
    <row r="15" spans="2:8">
      <c r="B15" s="94" t="s">
        <v>5</v>
      </c>
      <c r="C15" s="95">
        <v>30</v>
      </c>
      <c r="D15" s="95">
        <v>1</v>
      </c>
      <c r="E15" s="95">
        <v>31</v>
      </c>
      <c r="F15" s="95">
        <v>5</v>
      </c>
      <c r="G15" s="95">
        <v>0</v>
      </c>
      <c r="H15" s="95">
        <v>36</v>
      </c>
    </row>
    <row r="16" spans="2:8">
      <c r="B16" s="94" t="s">
        <v>6</v>
      </c>
      <c r="C16" s="95">
        <v>8</v>
      </c>
      <c r="D16" s="95">
        <v>1</v>
      </c>
      <c r="E16" s="95">
        <v>9</v>
      </c>
      <c r="F16" s="95">
        <v>4</v>
      </c>
      <c r="G16" s="95">
        <v>0</v>
      </c>
      <c r="H16" s="95">
        <v>13</v>
      </c>
    </row>
    <row r="17" spans="2:8">
      <c r="B17" s="13" t="s">
        <v>7</v>
      </c>
      <c r="C17" s="14"/>
      <c r="D17" s="14"/>
      <c r="E17" s="14">
        <f>SUM(C17:D17)</f>
        <v>0</v>
      </c>
      <c r="F17" s="14"/>
      <c r="G17" s="14"/>
      <c r="H17" s="14">
        <f>C17+D17+F17+G17</f>
        <v>0</v>
      </c>
    </row>
    <row r="18" spans="2:8" ht="12.75" customHeight="1">
      <c r="B18" s="15" t="s">
        <v>24</v>
      </c>
      <c r="C18" s="16">
        <f>SUM(C14:C17)</f>
        <v>40</v>
      </c>
      <c r="D18" s="16">
        <f>SUM(D14:D17)</f>
        <v>2</v>
      </c>
      <c r="E18" s="16">
        <f>C18+D18</f>
        <v>42</v>
      </c>
      <c r="F18" s="16">
        <f>SUM(F14:F17)</f>
        <v>9</v>
      </c>
      <c r="G18" s="16">
        <f>SUM(G14:G17)</f>
        <v>0</v>
      </c>
      <c r="H18" s="16">
        <f>E18+F18+G18</f>
        <v>51</v>
      </c>
    </row>
    <row r="19" spans="2:8">
      <c r="B19" s="129" t="s">
        <v>23</v>
      </c>
      <c r="C19" s="130"/>
      <c r="D19" s="130"/>
      <c r="E19" s="130"/>
      <c r="F19" s="130"/>
      <c r="G19" s="130"/>
      <c r="H19" s="131"/>
    </row>
    <row r="20" spans="2:8">
      <c r="B20" s="94" t="s">
        <v>8</v>
      </c>
      <c r="C20" s="95">
        <v>4</v>
      </c>
      <c r="D20" s="95">
        <v>0</v>
      </c>
      <c r="E20" s="95">
        <v>4</v>
      </c>
      <c r="F20" s="96"/>
      <c r="G20" s="95">
        <v>0</v>
      </c>
      <c r="H20" s="95">
        <v>4</v>
      </c>
    </row>
    <row r="21" spans="2:8">
      <c r="B21" s="94" t="s">
        <v>9</v>
      </c>
      <c r="C21" s="95">
        <v>102</v>
      </c>
      <c r="D21" s="95">
        <v>0</v>
      </c>
      <c r="E21" s="95">
        <v>102</v>
      </c>
      <c r="F21" s="96"/>
      <c r="G21" s="95">
        <v>0</v>
      </c>
      <c r="H21" s="95">
        <v>102</v>
      </c>
    </row>
    <row r="22" spans="2:8">
      <c r="B22" s="94" t="s">
        <v>10</v>
      </c>
      <c r="C22" s="95">
        <v>81</v>
      </c>
      <c r="D22" s="95">
        <v>0</v>
      </c>
      <c r="E22" s="95">
        <v>81</v>
      </c>
      <c r="F22" s="96"/>
      <c r="G22" s="95">
        <v>1</v>
      </c>
      <c r="H22" s="95">
        <v>82</v>
      </c>
    </row>
    <row r="23" spans="2:8">
      <c r="B23" s="94" t="s">
        <v>51</v>
      </c>
      <c r="C23" s="95">
        <v>50</v>
      </c>
      <c r="D23" s="95">
        <v>0</v>
      </c>
      <c r="E23" s="95">
        <v>50</v>
      </c>
      <c r="F23" s="96"/>
      <c r="G23" s="95">
        <v>0</v>
      </c>
      <c r="H23" s="95">
        <v>50</v>
      </c>
    </row>
    <row r="24" spans="2:8">
      <c r="B24" s="94" t="s">
        <v>12</v>
      </c>
      <c r="C24" s="95">
        <v>32</v>
      </c>
      <c r="D24" s="95">
        <v>0</v>
      </c>
      <c r="E24" s="95">
        <v>32</v>
      </c>
      <c r="F24" s="96"/>
      <c r="G24" s="95">
        <v>0</v>
      </c>
      <c r="H24" s="95">
        <v>32</v>
      </c>
    </row>
    <row r="25" spans="2:8">
      <c r="B25" s="94" t="s">
        <v>13</v>
      </c>
      <c r="C25" s="95">
        <v>30</v>
      </c>
      <c r="D25" s="95">
        <v>0</v>
      </c>
      <c r="E25" s="95">
        <v>30</v>
      </c>
      <c r="F25" s="96"/>
      <c r="G25" s="95">
        <v>0</v>
      </c>
      <c r="H25" s="95">
        <v>30</v>
      </c>
    </row>
    <row r="26" spans="2:8">
      <c r="B26" s="15" t="s">
        <v>25</v>
      </c>
      <c r="C26" s="19">
        <f>SUM(C20:C25)</f>
        <v>299</v>
      </c>
      <c r="D26" s="19">
        <f>SUM(D20:D25)</f>
        <v>0</v>
      </c>
      <c r="E26" s="16">
        <f t="shared" ref="E26" si="0">C26+D26</f>
        <v>299</v>
      </c>
      <c r="F26" s="29">
        <f>SUM(F20:F25)</f>
        <v>0</v>
      </c>
      <c r="G26" s="16">
        <f>SUM(G20:G25)</f>
        <v>1</v>
      </c>
      <c r="H26" s="16">
        <f t="shared" ref="H26" si="1">E26+G26</f>
        <v>300</v>
      </c>
    </row>
    <row r="27" spans="2:8">
      <c r="B27" s="30" t="s">
        <v>0</v>
      </c>
      <c r="C27" s="31">
        <f>C18+C26</f>
        <v>339</v>
      </c>
      <c r="D27" s="31">
        <f>D18+D26</f>
        <v>2</v>
      </c>
      <c r="E27" s="31">
        <f>E18+E26</f>
        <v>341</v>
      </c>
      <c r="F27" s="31">
        <f>F18</f>
        <v>9</v>
      </c>
      <c r="G27" s="31">
        <f>G18+G26</f>
        <v>1</v>
      </c>
      <c r="H27" s="31">
        <f>H18+H26</f>
        <v>351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4">
    <mergeCell ref="B1:H1"/>
    <mergeCell ref="B2:H2"/>
    <mergeCell ref="B3:H3"/>
    <mergeCell ref="B4:H4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22" t="s">
        <v>71</v>
      </c>
      <c r="D2" s="122"/>
      <c r="E2" s="122"/>
      <c r="F2" s="122"/>
      <c r="G2" s="7"/>
      <c r="H2" s="7"/>
    </row>
    <row r="3" spans="2:8">
      <c r="B3" s="6" t="s">
        <v>28</v>
      </c>
      <c r="C3" s="122" t="s">
        <v>34</v>
      </c>
      <c r="D3" s="122"/>
      <c r="E3" s="122"/>
      <c r="F3" s="122"/>
      <c r="G3" s="7"/>
      <c r="H3" s="7"/>
    </row>
    <row r="4" spans="2:8">
      <c r="B4" s="7" t="s">
        <v>31</v>
      </c>
      <c r="C4" s="60">
        <v>42490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</row>
    <row r="9" spans="2:8">
      <c r="B9" s="121"/>
      <c r="C9" s="121" t="s">
        <v>17</v>
      </c>
      <c r="D9" s="121"/>
      <c r="E9" s="121"/>
      <c r="F9" s="121" t="s">
        <v>18</v>
      </c>
      <c r="G9" s="121"/>
      <c r="H9" s="121"/>
    </row>
    <row r="10" spans="2:8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8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8">
      <c r="B12" s="121"/>
      <c r="C12" s="9" t="s">
        <v>3</v>
      </c>
      <c r="D12" s="9" t="s">
        <v>1</v>
      </c>
      <c r="E12" s="121"/>
      <c r="F12" s="121"/>
      <c r="G12" s="121"/>
      <c r="H12" s="121"/>
    </row>
    <row r="13" spans="2:8" ht="12.75" customHeight="1">
      <c r="B13" s="123" t="s">
        <v>22</v>
      </c>
      <c r="C13" s="123"/>
      <c r="D13" s="123"/>
      <c r="E13" s="123"/>
      <c r="F13" s="123"/>
      <c r="G13" s="123"/>
      <c r="H13" s="123"/>
    </row>
    <row r="14" spans="2:8">
      <c r="B14" s="13" t="s">
        <v>4</v>
      </c>
      <c r="C14" s="14">
        <v>2</v>
      </c>
      <c r="D14" s="14"/>
      <c r="E14" s="18">
        <f>C14+D14</f>
        <v>2</v>
      </c>
      <c r="F14" s="14">
        <v>0</v>
      </c>
      <c r="G14" s="97">
        <v>0</v>
      </c>
      <c r="H14" s="18">
        <f>E14+F14+G14</f>
        <v>2</v>
      </c>
    </row>
    <row r="15" spans="2:8">
      <c r="B15" s="13" t="s">
        <v>5</v>
      </c>
      <c r="C15" s="14">
        <v>46</v>
      </c>
      <c r="D15" s="14"/>
      <c r="E15" s="18">
        <f>C15+D15</f>
        <v>46</v>
      </c>
      <c r="F15" s="14">
        <v>1</v>
      </c>
      <c r="G15" s="14">
        <v>0</v>
      </c>
      <c r="H15" s="18">
        <f>E15+F15+G15</f>
        <v>47</v>
      </c>
    </row>
    <row r="16" spans="2:8">
      <c r="B16" s="13" t="s">
        <v>6</v>
      </c>
      <c r="C16" s="14">
        <v>9</v>
      </c>
      <c r="D16" s="14"/>
      <c r="E16" s="18">
        <f>C16+D16</f>
        <v>9</v>
      </c>
      <c r="F16" s="14">
        <v>1</v>
      </c>
      <c r="G16" s="14">
        <v>0</v>
      </c>
      <c r="H16" s="18">
        <f>E16+F16+G16</f>
        <v>10</v>
      </c>
    </row>
    <row r="17" spans="2:8">
      <c r="B17" s="13" t="s">
        <v>7</v>
      </c>
      <c r="C17" s="14">
        <v>0</v>
      </c>
      <c r="D17" s="14"/>
      <c r="E17" s="18">
        <f>C17+D17</f>
        <v>0</v>
      </c>
      <c r="F17" s="14">
        <v>0</v>
      </c>
      <c r="G17" s="14">
        <v>0</v>
      </c>
      <c r="H17" s="18">
        <f>E17+F17+G17</f>
        <v>0</v>
      </c>
    </row>
    <row r="18" spans="2:8">
      <c r="B18" s="15" t="s">
        <v>24</v>
      </c>
      <c r="C18" s="20">
        <f>SUM(C14:C17)</f>
        <v>57</v>
      </c>
      <c r="D18" s="20">
        <f>SUM(D14:D17)</f>
        <v>0</v>
      </c>
      <c r="E18" s="20">
        <f>C18+D18</f>
        <v>57</v>
      </c>
      <c r="F18" s="20">
        <f>SUM(F14:F17)</f>
        <v>2</v>
      </c>
      <c r="G18" s="20">
        <f>SUM(G14:G17)</f>
        <v>0</v>
      </c>
      <c r="H18" s="20">
        <f>E18+F18+G18</f>
        <v>59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7">
        <v>13</v>
      </c>
      <c r="D20" s="17"/>
      <c r="E20" s="18">
        <f t="shared" ref="E20:E26" si="0">C20+D20</f>
        <v>13</v>
      </c>
      <c r="F20" s="18"/>
      <c r="G20" s="14">
        <v>0</v>
      </c>
      <c r="H20" s="18">
        <f t="shared" ref="H20:H26" si="1">E20+G20</f>
        <v>13</v>
      </c>
    </row>
    <row r="21" spans="2:8">
      <c r="B21" s="13" t="s">
        <v>9</v>
      </c>
      <c r="C21" s="17">
        <v>249</v>
      </c>
      <c r="D21" s="17"/>
      <c r="E21" s="18">
        <f t="shared" si="0"/>
        <v>249</v>
      </c>
      <c r="F21" s="18"/>
      <c r="G21" s="14">
        <v>7</v>
      </c>
      <c r="H21" s="18">
        <f t="shared" si="1"/>
        <v>256</v>
      </c>
    </row>
    <row r="22" spans="2:8">
      <c r="B22" s="13" t="s">
        <v>10</v>
      </c>
      <c r="C22" s="17">
        <v>108</v>
      </c>
      <c r="D22" s="17"/>
      <c r="E22" s="18">
        <f t="shared" si="0"/>
        <v>108</v>
      </c>
      <c r="F22" s="18"/>
      <c r="G22" s="14">
        <v>0</v>
      </c>
      <c r="H22" s="18">
        <f t="shared" si="1"/>
        <v>108</v>
      </c>
    </row>
    <row r="23" spans="2:8">
      <c r="B23" s="13" t="s">
        <v>11</v>
      </c>
      <c r="C23" s="17">
        <v>61</v>
      </c>
      <c r="D23" s="17"/>
      <c r="E23" s="18">
        <f t="shared" si="0"/>
        <v>61</v>
      </c>
      <c r="F23" s="18"/>
      <c r="G23" s="14">
        <v>2</v>
      </c>
      <c r="H23" s="18">
        <f t="shared" si="1"/>
        <v>63</v>
      </c>
    </row>
    <row r="24" spans="2:8">
      <c r="B24" s="13" t="s">
        <v>12</v>
      </c>
      <c r="C24" s="17">
        <v>34</v>
      </c>
      <c r="D24" s="17"/>
      <c r="E24" s="18">
        <f t="shared" si="0"/>
        <v>34</v>
      </c>
      <c r="F24" s="18"/>
      <c r="G24" s="14">
        <v>0</v>
      </c>
      <c r="H24" s="18">
        <f t="shared" si="1"/>
        <v>34</v>
      </c>
    </row>
    <row r="25" spans="2:8">
      <c r="B25" s="13" t="s">
        <v>13</v>
      </c>
      <c r="C25" s="17">
        <v>3</v>
      </c>
      <c r="D25" s="17"/>
      <c r="E25" s="18">
        <f t="shared" si="0"/>
        <v>3</v>
      </c>
      <c r="F25" s="18"/>
      <c r="G25" s="14">
        <v>0</v>
      </c>
      <c r="H25" s="18">
        <f t="shared" si="1"/>
        <v>3</v>
      </c>
    </row>
    <row r="26" spans="2:8">
      <c r="B26" s="15" t="s">
        <v>25</v>
      </c>
      <c r="C26" s="20">
        <f>SUM(C20:C25)</f>
        <v>468</v>
      </c>
      <c r="D26" s="20">
        <f>SUM(D20:D25)</f>
        <v>0</v>
      </c>
      <c r="E26" s="20">
        <f t="shared" si="0"/>
        <v>468</v>
      </c>
      <c r="F26" s="20"/>
      <c r="G26" s="20">
        <f>SUM(G20:G25)</f>
        <v>9</v>
      </c>
      <c r="H26" s="20">
        <f t="shared" si="1"/>
        <v>477</v>
      </c>
    </row>
    <row r="27" spans="2:8">
      <c r="B27" s="21" t="s">
        <v>0</v>
      </c>
      <c r="C27" s="22">
        <f>C18+C26</f>
        <v>525</v>
      </c>
      <c r="D27" s="22">
        <f>D18+D26</f>
        <v>0</v>
      </c>
      <c r="E27" s="22">
        <f>E18+E26</f>
        <v>525</v>
      </c>
      <c r="F27" s="22">
        <f>F18</f>
        <v>2</v>
      </c>
      <c r="G27" s="22">
        <f>G18+G26</f>
        <v>9</v>
      </c>
      <c r="H27" s="22">
        <f>H18+H26</f>
        <v>536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22" t="s">
        <v>79</v>
      </c>
      <c r="D2" s="122"/>
      <c r="E2" s="122"/>
      <c r="F2" s="122"/>
      <c r="G2" s="7"/>
      <c r="H2" s="7"/>
    </row>
    <row r="3" spans="2:8">
      <c r="B3" s="6" t="s">
        <v>28</v>
      </c>
      <c r="C3" s="122" t="s">
        <v>80</v>
      </c>
      <c r="D3" s="122"/>
      <c r="E3" s="122"/>
      <c r="F3" s="122"/>
      <c r="G3" s="7"/>
      <c r="H3" s="7"/>
    </row>
    <row r="4" spans="2:8">
      <c r="B4" s="7" t="s">
        <v>31</v>
      </c>
      <c r="C4" s="60">
        <v>42490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</row>
    <row r="9" spans="2:8">
      <c r="B9" s="121"/>
      <c r="C9" s="121" t="s">
        <v>17</v>
      </c>
      <c r="D9" s="121"/>
      <c r="E9" s="121"/>
      <c r="F9" s="121" t="s">
        <v>18</v>
      </c>
      <c r="G9" s="121"/>
      <c r="H9" s="121"/>
    </row>
    <row r="10" spans="2:8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8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8">
      <c r="B12" s="121"/>
      <c r="C12" s="9" t="s">
        <v>3</v>
      </c>
      <c r="D12" s="9" t="s">
        <v>1</v>
      </c>
      <c r="E12" s="121"/>
      <c r="F12" s="121"/>
      <c r="G12" s="121"/>
      <c r="H12" s="121"/>
    </row>
    <row r="13" spans="2:8" ht="12.75" customHeight="1">
      <c r="B13" s="123" t="s">
        <v>22</v>
      </c>
      <c r="C13" s="123"/>
      <c r="D13" s="123"/>
      <c r="E13" s="123"/>
      <c r="F13" s="123"/>
      <c r="G13" s="123"/>
      <c r="H13" s="123"/>
    </row>
    <row r="14" spans="2:8">
      <c r="B14" s="13" t="s">
        <v>4</v>
      </c>
      <c r="C14" s="36">
        <v>4</v>
      </c>
      <c r="D14" s="36">
        <v>0</v>
      </c>
      <c r="E14" s="18">
        <f>C14+D14</f>
        <v>4</v>
      </c>
      <c r="F14" s="36">
        <v>0</v>
      </c>
      <c r="G14" s="102">
        <v>0</v>
      </c>
      <c r="H14" s="18">
        <f>E14+F14+G14</f>
        <v>4</v>
      </c>
    </row>
    <row r="15" spans="2:8">
      <c r="B15" s="13" t="s">
        <v>5</v>
      </c>
      <c r="C15" s="36">
        <v>158</v>
      </c>
      <c r="D15" s="36">
        <v>0</v>
      </c>
      <c r="E15" s="18">
        <f>C15+D15</f>
        <v>158</v>
      </c>
      <c r="F15" s="36">
        <v>26</v>
      </c>
      <c r="G15" s="102">
        <v>1</v>
      </c>
      <c r="H15" s="18">
        <f>E15+F15+G15</f>
        <v>185</v>
      </c>
    </row>
    <row r="16" spans="2:8">
      <c r="B16" s="13" t="s">
        <v>6</v>
      </c>
      <c r="C16" s="36">
        <v>36</v>
      </c>
      <c r="D16" s="36">
        <v>0</v>
      </c>
      <c r="E16" s="18">
        <f>C16+D16</f>
        <v>36</v>
      </c>
      <c r="F16" s="36">
        <v>3</v>
      </c>
      <c r="G16" s="102">
        <v>0</v>
      </c>
      <c r="H16" s="18">
        <f>E16+F16+G16</f>
        <v>39</v>
      </c>
    </row>
    <row r="17" spans="2:8">
      <c r="B17" s="13" t="s">
        <v>7</v>
      </c>
      <c r="C17" s="36">
        <v>36</v>
      </c>
      <c r="D17" s="36">
        <v>0</v>
      </c>
      <c r="E17" s="18">
        <f>C17+D17</f>
        <v>36</v>
      </c>
      <c r="F17" s="36">
        <v>7</v>
      </c>
      <c r="G17" s="102">
        <v>0</v>
      </c>
      <c r="H17" s="18">
        <f>E17+F17+G17</f>
        <v>43</v>
      </c>
    </row>
    <row r="18" spans="2:8">
      <c r="B18" s="15" t="s">
        <v>24</v>
      </c>
      <c r="C18" s="20">
        <f>SUM(C14:C17)</f>
        <v>234</v>
      </c>
      <c r="D18" s="20">
        <f>SUM(D14:D17)</f>
        <v>0</v>
      </c>
      <c r="E18" s="20">
        <f>C18+D18</f>
        <v>234</v>
      </c>
      <c r="F18" s="20">
        <f>SUM(F14:F17)</f>
        <v>36</v>
      </c>
      <c r="G18" s="20">
        <f>SUM(G14:G17)</f>
        <v>1</v>
      </c>
      <c r="H18" s="20">
        <f>E18+F18+G18</f>
        <v>271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36">
        <v>105</v>
      </c>
      <c r="D20" s="36">
        <v>0</v>
      </c>
      <c r="E20" s="18">
        <f t="shared" ref="E20:E26" si="0">C20+D20</f>
        <v>105</v>
      </c>
      <c r="F20" s="18"/>
      <c r="G20" s="102">
        <v>10</v>
      </c>
      <c r="H20" s="18">
        <f t="shared" ref="H20:H26" si="1">E20+G20</f>
        <v>115</v>
      </c>
    </row>
    <row r="21" spans="2:8">
      <c r="B21" s="13" t="s">
        <v>9</v>
      </c>
      <c r="C21" s="36">
        <v>486</v>
      </c>
      <c r="D21" s="36">
        <v>0</v>
      </c>
      <c r="E21" s="18">
        <f t="shared" si="0"/>
        <v>486</v>
      </c>
      <c r="F21" s="18"/>
      <c r="G21" s="102">
        <v>31</v>
      </c>
      <c r="H21" s="18">
        <f t="shared" si="1"/>
        <v>517</v>
      </c>
    </row>
    <row r="22" spans="2:8">
      <c r="B22" s="13" t="s">
        <v>10</v>
      </c>
      <c r="C22" s="36">
        <v>447</v>
      </c>
      <c r="D22" s="36">
        <v>0</v>
      </c>
      <c r="E22" s="18">
        <f t="shared" si="0"/>
        <v>447</v>
      </c>
      <c r="F22" s="18"/>
      <c r="G22" s="102">
        <v>13</v>
      </c>
      <c r="H22" s="18">
        <f t="shared" si="1"/>
        <v>460</v>
      </c>
    </row>
    <row r="23" spans="2:8">
      <c r="B23" s="13" t="s">
        <v>11</v>
      </c>
      <c r="C23" s="36">
        <v>467</v>
      </c>
      <c r="D23" s="36">
        <v>0</v>
      </c>
      <c r="E23" s="18">
        <f t="shared" si="0"/>
        <v>467</v>
      </c>
      <c r="F23" s="18"/>
      <c r="G23" s="102">
        <v>28</v>
      </c>
      <c r="H23" s="18">
        <f t="shared" si="1"/>
        <v>495</v>
      </c>
    </row>
    <row r="24" spans="2:8">
      <c r="B24" s="13" t="s">
        <v>12</v>
      </c>
      <c r="C24" s="36">
        <v>281</v>
      </c>
      <c r="D24" s="36">
        <v>0</v>
      </c>
      <c r="E24" s="18">
        <f t="shared" si="0"/>
        <v>281</v>
      </c>
      <c r="F24" s="18"/>
      <c r="G24" s="102">
        <v>17</v>
      </c>
      <c r="H24" s="18">
        <f t="shared" si="1"/>
        <v>298</v>
      </c>
    </row>
    <row r="25" spans="2:8">
      <c r="B25" s="13" t="s">
        <v>13</v>
      </c>
      <c r="C25" s="36">
        <v>17</v>
      </c>
      <c r="D25" s="36">
        <v>0</v>
      </c>
      <c r="E25" s="18">
        <f t="shared" si="0"/>
        <v>17</v>
      </c>
      <c r="F25" s="18"/>
      <c r="G25" s="102">
        <v>9</v>
      </c>
      <c r="H25" s="18">
        <f t="shared" si="1"/>
        <v>26</v>
      </c>
    </row>
    <row r="26" spans="2:8">
      <c r="B26" s="15" t="s">
        <v>25</v>
      </c>
      <c r="C26" s="20">
        <f>SUM(C20:C25)</f>
        <v>1803</v>
      </c>
      <c r="D26" s="20">
        <f>SUM(D20:D25)</f>
        <v>0</v>
      </c>
      <c r="E26" s="20">
        <f t="shared" si="0"/>
        <v>1803</v>
      </c>
      <c r="F26" s="20"/>
      <c r="G26" s="20">
        <f>SUM(G20:G25)</f>
        <v>108</v>
      </c>
      <c r="H26" s="20">
        <f t="shared" si="1"/>
        <v>1911</v>
      </c>
    </row>
    <row r="27" spans="2:8">
      <c r="B27" s="21" t="s">
        <v>0</v>
      </c>
      <c r="C27" s="22">
        <f>C18+C26</f>
        <v>2037</v>
      </c>
      <c r="D27" s="22">
        <f>D18+D26</f>
        <v>0</v>
      </c>
      <c r="E27" s="22">
        <f>E18+E26</f>
        <v>2037</v>
      </c>
      <c r="F27" s="22">
        <f>F18</f>
        <v>36</v>
      </c>
      <c r="G27" s="22">
        <f>G18+G26</f>
        <v>109</v>
      </c>
      <c r="H27" s="22">
        <f>H18+H26</f>
        <v>2182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2" t="s">
        <v>27</v>
      </c>
      <c r="C1" s="63"/>
      <c r="D1" s="63"/>
      <c r="E1" s="63"/>
      <c r="F1" s="63"/>
      <c r="G1" s="63"/>
      <c r="H1" s="63"/>
    </row>
    <row r="2" spans="2:8">
      <c r="B2" s="62" t="s">
        <v>29</v>
      </c>
      <c r="C2" s="166" t="s">
        <v>72</v>
      </c>
      <c r="D2" s="166"/>
      <c r="E2" s="166"/>
      <c r="F2" s="166"/>
      <c r="G2" s="63"/>
      <c r="H2" s="63"/>
    </row>
    <row r="3" spans="2:8">
      <c r="B3" s="62" t="s">
        <v>28</v>
      </c>
      <c r="C3" s="166" t="s">
        <v>42</v>
      </c>
      <c r="D3" s="166"/>
      <c r="E3" s="166"/>
      <c r="F3" s="166"/>
      <c r="G3" s="63"/>
      <c r="H3" s="63"/>
    </row>
    <row r="4" spans="2:8">
      <c r="B4" s="63" t="s">
        <v>31</v>
      </c>
      <c r="C4" s="98" t="s">
        <v>73</v>
      </c>
      <c r="D4" s="63"/>
      <c r="E4" s="63"/>
      <c r="F4" s="63"/>
      <c r="G4" s="63"/>
      <c r="H4" s="63"/>
    </row>
    <row r="5" spans="2:8">
      <c r="B5" s="140" t="s">
        <v>26</v>
      </c>
      <c r="C5" s="140"/>
      <c r="D5" s="140"/>
      <c r="E5" s="140"/>
      <c r="F5" s="140"/>
      <c r="G5" s="140"/>
      <c r="H5" s="140"/>
    </row>
    <row r="6" spans="2:8">
      <c r="B6" s="65"/>
      <c r="C6" s="63"/>
      <c r="D6" s="63"/>
      <c r="E6" s="63"/>
      <c r="F6" s="63"/>
      <c r="G6" s="63"/>
      <c r="H6" s="63"/>
    </row>
    <row r="7" spans="2:8">
      <c r="B7" s="66" t="s">
        <v>33</v>
      </c>
      <c r="C7" s="63"/>
      <c r="D7" s="63"/>
      <c r="E7" s="63"/>
      <c r="F7" s="63"/>
      <c r="G7" s="63"/>
      <c r="H7" s="63"/>
    </row>
    <row r="8" spans="2:8">
      <c r="B8" s="141" t="s">
        <v>30</v>
      </c>
      <c r="C8" s="141" t="s">
        <v>14</v>
      </c>
      <c r="D8" s="141"/>
      <c r="E8" s="141"/>
      <c r="F8" s="141"/>
      <c r="G8" s="141" t="s">
        <v>15</v>
      </c>
      <c r="H8" s="141" t="s">
        <v>16</v>
      </c>
    </row>
    <row r="9" spans="2:8">
      <c r="B9" s="141"/>
      <c r="C9" s="141" t="s">
        <v>17</v>
      </c>
      <c r="D9" s="141"/>
      <c r="E9" s="141"/>
      <c r="F9" s="141" t="s">
        <v>18</v>
      </c>
      <c r="G9" s="141"/>
      <c r="H9" s="141"/>
    </row>
    <row r="10" spans="2:8">
      <c r="B10" s="141"/>
      <c r="C10" s="67" t="s">
        <v>19</v>
      </c>
      <c r="D10" s="67" t="s">
        <v>20</v>
      </c>
      <c r="E10" s="141" t="s">
        <v>21</v>
      </c>
      <c r="F10" s="141"/>
      <c r="G10" s="141"/>
      <c r="H10" s="141"/>
    </row>
    <row r="11" spans="2:8">
      <c r="B11" s="141"/>
      <c r="C11" s="68" t="s">
        <v>20</v>
      </c>
      <c r="D11" s="68" t="s">
        <v>2</v>
      </c>
      <c r="E11" s="141"/>
      <c r="F11" s="141"/>
      <c r="G11" s="141"/>
      <c r="H11" s="141"/>
    </row>
    <row r="12" spans="2:8">
      <c r="B12" s="141"/>
      <c r="C12" s="69" t="s">
        <v>3</v>
      </c>
      <c r="D12" s="69" t="s">
        <v>1</v>
      </c>
      <c r="E12" s="141"/>
      <c r="F12" s="141"/>
      <c r="G12" s="141"/>
      <c r="H12" s="141"/>
    </row>
    <row r="13" spans="2:8" ht="12.75" customHeight="1">
      <c r="B13" s="138" t="s">
        <v>22</v>
      </c>
      <c r="C13" s="138"/>
      <c r="D13" s="138"/>
      <c r="E13" s="138"/>
      <c r="F13" s="138"/>
      <c r="G13" s="138"/>
      <c r="H13" s="138"/>
    </row>
    <row r="14" spans="2:8">
      <c r="B14" s="70" t="s">
        <v>4</v>
      </c>
      <c r="C14" s="71">
        <v>3</v>
      </c>
      <c r="D14" s="71"/>
      <c r="E14" s="75">
        <v>3</v>
      </c>
      <c r="F14" s="71"/>
      <c r="G14" s="71"/>
      <c r="H14" s="75">
        <v>3</v>
      </c>
    </row>
    <row r="15" spans="2:8">
      <c r="B15" s="70" t="s">
        <v>5</v>
      </c>
      <c r="C15" s="71">
        <v>85</v>
      </c>
      <c r="D15" s="71"/>
      <c r="E15" s="75">
        <v>85</v>
      </c>
      <c r="F15" s="71">
        <v>1</v>
      </c>
      <c r="G15" s="71"/>
      <c r="H15" s="75">
        <v>86</v>
      </c>
    </row>
    <row r="16" spans="2:8">
      <c r="B16" s="70" t="s">
        <v>6</v>
      </c>
      <c r="C16" s="71">
        <v>14</v>
      </c>
      <c r="D16" s="71"/>
      <c r="E16" s="75">
        <v>14</v>
      </c>
      <c r="F16" s="71"/>
      <c r="G16" s="71"/>
      <c r="H16" s="75">
        <v>14</v>
      </c>
    </row>
    <row r="17" spans="2:8">
      <c r="B17" s="70" t="s">
        <v>7</v>
      </c>
      <c r="C17" s="71">
        <v>6</v>
      </c>
      <c r="D17" s="71"/>
      <c r="E17" s="75">
        <v>6</v>
      </c>
      <c r="F17" s="71">
        <v>0</v>
      </c>
      <c r="G17" s="71"/>
      <c r="H17" s="75">
        <v>6</v>
      </c>
    </row>
    <row r="18" spans="2:8">
      <c r="B18" s="72" t="s">
        <v>24</v>
      </c>
      <c r="C18" s="77">
        <v>108</v>
      </c>
      <c r="D18" s="77">
        <v>0</v>
      </c>
      <c r="E18" s="77">
        <v>108</v>
      </c>
      <c r="F18" s="77">
        <v>1</v>
      </c>
      <c r="G18" s="77">
        <v>0</v>
      </c>
      <c r="H18" s="77">
        <v>109</v>
      </c>
    </row>
    <row r="19" spans="2:8">
      <c r="B19" s="139" t="s">
        <v>23</v>
      </c>
      <c r="C19" s="139"/>
      <c r="D19" s="139"/>
      <c r="E19" s="139"/>
      <c r="F19" s="139"/>
      <c r="G19" s="139"/>
      <c r="H19" s="139"/>
    </row>
    <row r="20" spans="2:8">
      <c r="B20" s="70" t="s">
        <v>8</v>
      </c>
      <c r="C20" s="74">
        <v>24</v>
      </c>
      <c r="D20" s="74"/>
      <c r="E20" s="75">
        <v>24</v>
      </c>
      <c r="F20" s="75"/>
      <c r="G20" s="71"/>
      <c r="H20" s="75">
        <v>24</v>
      </c>
    </row>
    <row r="21" spans="2:8">
      <c r="B21" s="70" t="s">
        <v>9</v>
      </c>
      <c r="C21" s="74">
        <v>254</v>
      </c>
      <c r="D21" s="74"/>
      <c r="E21" s="75">
        <v>254</v>
      </c>
      <c r="F21" s="75"/>
      <c r="G21" s="71"/>
      <c r="H21" s="75">
        <v>254</v>
      </c>
    </row>
    <row r="22" spans="2:8">
      <c r="B22" s="70" t="s">
        <v>10</v>
      </c>
      <c r="C22" s="74">
        <v>224</v>
      </c>
      <c r="D22" s="74"/>
      <c r="E22" s="75">
        <v>224</v>
      </c>
      <c r="F22" s="75"/>
      <c r="G22" s="71"/>
      <c r="H22" s="75">
        <v>224</v>
      </c>
    </row>
    <row r="23" spans="2:8">
      <c r="B23" s="70" t="s">
        <v>51</v>
      </c>
      <c r="C23" s="74">
        <v>98</v>
      </c>
      <c r="D23" s="74"/>
      <c r="E23" s="75">
        <v>98</v>
      </c>
      <c r="F23" s="75"/>
      <c r="G23" s="71"/>
      <c r="H23" s="75">
        <v>98</v>
      </c>
    </row>
    <row r="24" spans="2:8">
      <c r="B24" s="70" t="s">
        <v>12</v>
      </c>
      <c r="C24" s="74">
        <v>112</v>
      </c>
      <c r="D24" s="74"/>
      <c r="E24" s="75">
        <v>112</v>
      </c>
      <c r="F24" s="75"/>
      <c r="G24" s="71"/>
      <c r="H24" s="75">
        <v>112</v>
      </c>
    </row>
    <row r="25" spans="2:8">
      <c r="B25" s="70" t="s">
        <v>13</v>
      </c>
      <c r="C25" s="74">
        <v>0</v>
      </c>
      <c r="D25" s="74"/>
      <c r="E25" s="75">
        <v>0</v>
      </c>
      <c r="F25" s="75"/>
      <c r="G25" s="71"/>
      <c r="H25" s="75">
        <v>0</v>
      </c>
    </row>
    <row r="26" spans="2:8">
      <c r="B26" s="72" t="s">
        <v>25</v>
      </c>
      <c r="C26" s="77">
        <v>712</v>
      </c>
      <c r="D26" s="77">
        <v>0</v>
      </c>
      <c r="E26" s="77">
        <v>712</v>
      </c>
      <c r="F26" s="77"/>
      <c r="G26" s="77"/>
      <c r="H26" s="77">
        <v>712</v>
      </c>
    </row>
    <row r="27" spans="2:8">
      <c r="B27" s="78" t="s">
        <v>0</v>
      </c>
      <c r="C27" s="79">
        <v>820</v>
      </c>
      <c r="D27" s="79">
        <v>0</v>
      </c>
      <c r="E27" s="79">
        <v>820</v>
      </c>
      <c r="F27" s="79">
        <v>1</v>
      </c>
      <c r="G27" s="79">
        <v>0</v>
      </c>
      <c r="H27" s="79">
        <v>821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47" t="s">
        <v>74</v>
      </c>
      <c r="D2" s="147"/>
      <c r="E2" s="147"/>
      <c r="F2" s="147"/>
      <c r="G2" s="7"/>
      <c r="H2" s="7"/>
    </row>
    <row r="3" spans="2:8">
      <c r="B3" s="6" t="s">
        <v>28</v>
      </c>
      <c r="C3" s="147" t="s">
        <v>42</v>
      </c>
      <c r="D3" s="147"/>
      <c r="E3" s="147"/>
      <c r="F3" s="147"/>
      <c r="G3" s="7"/>
      <c r="H3" s="7"/>
    </row>
    <row r="4" spans="2:8">
      <c r="B4" s="7" t="s">
        <v>31</v>
      </c>
      <c r="C4" s="86">
        <v>42490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49" t="s">
        <v>30</v>
      </c>
      <c r="C8" s="149" t="s">
        <v>14</v>
      </c>
      <c r="D8" s="149"/>
      <c r="E8" s="149"/>
      <c r="F8" s="149"/>
      <c r="G8" s="149" t="s">
        <v>15</v>
      </c>
      <c r="H8" s="149" t="s">
        <v>16</v>
      </c>
    </row>
    <row r="9" spans="2:8">
      <c r="B9" s="149"/>
      <c r="C9" s="149" t="s">
        <v>17</v>
      </c>
      <c r="D9" s="149"/>
      <c r="E9" s="149"/>
      <c r="F9" s="149" t="s">
        <v>18</v>
      </c>
      <c r="G9" s="149"/>
      <c r="H9" s="149"/>
    </row>
    <row r="10" spans="2:8">
      <c r="B10" s="149"/>
      <c r="C10" s="56" t="s">
        <v>19</v>
      </c>
      <c r="D10" s="56" t="s">
        <v>20</v>
      </c>
      <c r="E10" s="149" t="s">
        <v>21</v>
      </c>
      <c r="F10" s="149"/>
      <c r="G10" s="149"/>
      <c r="H10" s="149"/>
    </row>
    <row r="11" spans="2:8">
      <c r="B11" s="149"/>
      <c r="C11" s="57" t="s">
        <v>20</v>
      </c>
      <c r="D11" s="57" t="s">
        <v>2</v>
      </c>
      <c r="E11" s="149"/>
      <c r="F11" s="149"/>
      <c r="G11" s="149"/>
      <c r="H11" s="149"/>
    </row>
    <row r="12" spans="2:8">
      <c r="B12" s="149"/>
      <c r="C12" s="58" t="s">
        <v>3</v>
      </c>
      <c r="D12" s="58" t="s">
        <v>1</v>
      </c>
      <c r="E12" s="149"/>
      <c r="F12" s="149"/>
      <c r="G12" s="149"/>
      <c r="H12" s="149"/>
    </row>
    <row r="13" spans="2:8" ht="12.75" customHeight="1">
      <c r="B13" s="148" t="s">
        <v>22</v>
      </c>
      <c r="C13" s="148"/>
      <c r="D13" s="148"/>
      <c r="E13" s="148"/>
      <c r="F13" s="148"/>
      <c r="G13" s="148"/>
      <c r="H13" s="148"/>
    </row>
    <row r="14" spans="2:8">
      <c r="B14" s="13" t="s">
        <v>4</v>
      </c>
      <c r="C14" s="14">
        <v>2</v>
      </c>
      <c r="D14" s="14">
        <v>0</v>
      </c>
      <c r="E14" s="28">
        <f>C14+D14</f>
        <v>2</v>
      </c>
      <c r="F14" s="14">
        <v>0</v>
      </c>
      <c r="G14" s="14">
        <v>0</v>
      </c>
      <c r="H14" s="28">
        <f>E14+F14+G14</f>
        <v>2</v>
      </c>
    </row>
    <row r="15" spans="2:8">
      <c r="B15" s="13" t="s">
        <v>5</v>
      </c>
      <c r="C15" s="14">
        <v>40</v>
      </c>
      <c r="D15" s="14">
        <v>0</v>
      </c>
      <c r="E15" s="28">
        <f>C15+D15</f>
        <v>40</v>
      </c>
      <c r="F15" s="14">
        <v>1</v>
      </c>
      <c r="G15" s="14">
        <v>1</v>
      </c>
      <c r="H15" s="28">
        <f>E15+F15+G15</f>
        <v>42</v>
      </c>
    </row>
    <row r="16" spans="2:8">
      <c r="B16" s="13" t="s">
        <v>6</v>
      </c>
      <c r="C16" s="14">
        <v>10</v>
      </c>
      <c r="D16" s="14">
        <v>0</v>
      </c>
      <c r="E16" s="28">
        <f>C16+D16</f>
        <v>10</v>
      </c>
      <c r="F16" s="14">
        <v>1</v>
      </c>
      <c r="G16" s="14">
        <v>0</v>
      </c>
      <c r="H16" s="28">
        <f>E16+F16+G16</f>
        <v>11</v>
      </c>
    </row>
    <row r="17" spans="2:8">
      <c r="B17" s="13" t="s">
        <v>7</v>
      </c>
      <c r="C17" s="14">
        <v>0</v>
      </c>
      <c r="D17" s="14">
        <v>0</v>
      </c>
      <c r="E17" s="28">
        <f>C17+D17</f>
        <v>0</v>
      </c>
      <c r="F17" s="14">
        <v>0</v>
      </c>
      <c r="G17" s="14">
        <v>0</v>
      </c>
      <c r="H17" s="28">
        <f>E17+F17+G17</f>
        <v>0</v>
      </c>
    </row>
    <row r="18" spans="2:8">
      <c r="B18" s="15" t="s">
        <v>24</v>
      </c>
      <c r="C18" s="29">
        <f>SUM(C14:C17)</f>
        <v>52</v>
      </c>
      <c r="D18" s="29">
        <f>SUM(D14:D17)</f>
        <v>0</v>
      </c>
      <c r="E18" s="29">
        <f>C18+D18</f>
        <v>52</v>
      </c>
      <c r="F18" s="29">
        <f>SUM(F14:F17)</f>
        <v>2</v>
      </c>
      <c r="G18" s="29">
        <f>SUM(G14:G17)</f>
        <v>1</v>
      </c>
      <c r="H18" s="29">
        <f>E18+F18+G18</f>
        <v>55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7">
        <v>0</v>
      </c>
      <c r="D20" s="17">
        <v>0</v>
      </c>
      <c r="E20" s="28">
        <f t="shared" ref="E20:E26" si="0">C20+D20</f>
        <v>0</v>
      </c>
      <c r="F20" s="28"/>
      <c r="G20" s="14">
        <v>0</v>
      </c>
      <c r="H20" s="28">
        <f t="shared" ref="H20:H26" si="1">E20+G20</f>
        <v>0</v>
      </c>
    </row>
    <row r="21" spans="2:8">
      <c r="B21" s="13" t="s">
        <v>9</v>
      </c>
      <c r="C21" s="17">
        <v>69</v>
      </c>
      <c r="D21" s="17">
        <v>0</v>
      </c>
      <c r="E21" s="28">
        <f t="shared" si="0"/>
        <v>69</v>
      </c>
      <c r="F21" s="28"/>
      <c r="G21" s="14">
        <v>1</v>
      </c>
      <c r="H21" s="28">
        <f t="shared" si="1"/>
        <v>70</v>
      </c>
    </row>
    <row r="22" spans="2:8">
      <c r="B22" s="13" t="s">
        <v>10</v>
      </c>
      <c r="C22" s="17">
        <v>144</v>
      </c>
      <c r="D22" s="17">
        <v>0</v>
      </c>
      <c r="E22" s="28">
        <f t="shared" si="0"/>
        <v>144</v>
      </c>
      <c r="F22" s="28"/>
      <c r="G22" s="14">
        <v>0</v>
      </c>
      <c r="H22" s="28">
        <f t="shared" si="1"/>
        <v>144</v>
      </c>
    </row>
    <row r="23" spans="2:8">
      <c r="B23" s="13" t="s">
        <v>11</v>
      </c>
      <c r="C23" s="17">
        <v>74</v>
      </c>
      <c r="D23" s="17">
        <v>0</v>
      </c>
      <c r="E23" s="28">
        <f t="shared" si="0"/>
        <v>74</v>
      </c>
      <c r="F23" s="28"/>
      <c r="G23" s="14">
        <v>0</v>
      </c>
      <c r="H23" s="28">
        <f t="shared" si="1"/>
        <v>74</v>
      </c>
    </row>
    <row r="24" spans="2:8">
      <c r="B24" s="13" t="s">
        <v>12</v>
      </c>
      <c r="C24" s="17">
        <v>94</v>
      </c>
      <c r="D24" s="17">
        <v>0</v>
      </c>
      <c r="E24" s="28">
        <f t="shared" si="0"/>
        <v>94</v>
      </c>
      <c r="F24" s="28"/>
      <c r="G24" s="14">
        <v>2</v>
      </c>
      <c r="H24" s="28">
        <f t="shared" si="1"/>
        <v>96</v>
      </c>
    </row>
    <row r="25" spans="2:8">
      <c r="B25" s="13" t="s">
        <v>13</v>
      </c>
      <c r="C25" s="17">
        <v>0</v>
      </c>
      <c r="D25" s="17">
        <v>0</v>
      </c>
      <c r="E25" s="28">
        <f t="shared" si="0"/>
        <v>0</v>
      </c>
      <c r="F25" s="28"/>
      <c r="G25" s="14">
        <v>0</v>
      </c>
      <c r="H25" s="28">
        <f t="shared" si="1"/>
        <v>0</v>
      </c>
    </row>
    <row r="26" spans="2:8">
      <c r="B26" s="15" t="s">
        <v>25</v>
      </c>
      <c r="C26" s="29">
        <f>SUM(C20:C25)</f>
        <v>381</v>
      </c>
      <c r="D26" s="29">
        <f>SUM(D20:D25)</f>
        <v>0</v>
      </c>
      <c r="E26" s="29">
        <f t="shared" si="0"/>
        <v>381</v>
      </c>
      <c r="F26" s="29"/>
      <c r="G26" s="29">
        <f>SUM(G20:G25)</f>
        <v>3</v>
      </c>
      <c r="H26" s="29">
        <f t="shared" si="1"/>
        <v>384</v>
      </c>
    </row>
    <row r="27" spans="2:8">
      <c r="B27" s="30" t="s">
        <v>0</v>
      </c>
      <c r="C27" s="31">
        <f>C18+C26</f>
        <v>433</v>
      </c>
      <c r="D27" s="31">
        <f>D18+D26</f>
        <v>0</v>
      </c>
      <c r="E27" s="31">
        <f>E18+E26</f>
        <v>433</v>
      </c>
      <c r="F27" s="31">
        <f>F18</f>
        <v>2</v>
      </c>
      <c r="G27" s="31">
        <f>G18+G26</f>
        <v>4</v>
      </c>
      <c r="H27" s="31">
        <f>H18+H26</f>
        <v>439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24" t="s">
        <v>27</v>
      </c>
      <c r="C1" s="25"/>
      <c r="D1" s="25"/>
      <c r="E1" s="25"/>
      <c r="F1" s="25"/>
      <c r="G1" s="25"/>
      <c r="H1" s="25"/>
    </row>
    <row r="2" spans="2:8">
      <c r="B2" s="24" t="s">
        <v>43</v>
      </c>
      <c r="C2" s="25"/>
      <c r="D2" s="25"/>
      <c r="E2" s="25"/>
      <c r="F2" s="25"/>
      <c r="G2" s="25"/>
      <c r="H2" s="25"/>
    </row>
    <row r="3" spans="2:8">
      <c r="B3" s="24" t="s">
        <v>28</v>
      </c>
      <c r="C3" s="25" t="s">
        <v>44</v>
      </c>
      <c r="D3" s="25"/>
      <c r="E3" s="25"/>
      <c r="F3" s="25"/>
      <c r="G3" s="25"/>
      <c r="H3" s="25"/>
    </row>
    <row r="4" spans="2:8">
      <c r="B4" s="25" t="s">
        <v>31</v>
      </c>
      <c r="C4" s="37">
        <v>42490</v>
      </c>
      <c r="D4" s="25"/>
      <c r="E4" s="25"/>
      <c r="F4" s="25"/>
      <c r="G4" s="25"/>
      <c r="H4" s="25"/>
    </row>
    <row r="5" spans="2:8">
      <c r="B5" s="145" t="s">
        <v>37</v>
      </c>
      <c r="C5" s="145"/>
      <c r="D5" s="145"/>
      <c r="E5" s="145"/>
      <c r="F5" s="145"/>
      <c r="G5" s="145"/>
      <c r="H5" s="145"/>
    </row>
    <row r="6" spans="2:8">
      <c r="B6" s="26"/>
      <c r="C6" s="25"/>
      <c r="D6" s="25"/>
      <c r="E6" s="25"/>
      <c r="F6" s="25"/>
      <c r="G6" s="25"/>
      <c r="H6" s="25"/>
    </row>
    <row r="7" spans="2:8">
      <c r="B7" s="27" t="s">
        <v>33</v>
      </c>
      <c r="C7" s="25"/>
      <c r="D7" s="25"/>
      <c r="E7" s="25"/>
      <c r="F7" s="25"/>
      <c r="G7" s="25"/>
      <c r="H7" s="25"/>
    </row>
    <row r="8" spans="2:8">
      <c r="B8" s="168" t="s">
        <v>30</v>
      </c>
      <c r="C8" s="168" t="s">
        <v>14</v>
      </c>
      <c r="D8" s="168"/>
      <c r="E8" s="168"/>
      <c r="F8" s="168"/>
      <c r="G8" s="168" t="s">
        <v>15</v>
      </c>
      <c r="H8" s="168" t="s">
        <v>16</v>
      </c>
    </row>
    <row r="9" spans="2:8">
      <c r="B9" s="168"/>
      <c r="C9" s="168" t="s">
        <v>17</v>
      </c>
      <c r="D9" s="168"/>
      <c r="E9" s="168"/>
      <c r="F9" s="168" t="s">
        <v>18</v>
      </c>
      <c r="G9" s="168"/>
      <c r="H9" s="168"/>
    </row>
    <row r="10" spans="2:8">
      <c r="B10" s="168"/>
      <c r="C10" s="50" t="s">
        <v>19</v>
      </c>
      <c r="D10" s="50" t="s">
        <v>20</v>
      </c>
      <c r="E10" s="168" t="s">
        <v>21</v>
      </c>
      <c r="F10" s="168"/>
      <c r="G10" s="168"/>
      <c r="H10" s="168"/>
    </row>
    <row r="11" spans="2:8">
      <c r="B11" s="168"/>
      <c r="C11" s="51" t="s">
        <v>20</v>
      </c>
      <c r="D11" s="51" t="s">
        <v>2</v>
      </c>
      <c r="E11" s="168"/>
      <c r="F11" s="168"/>
      <c r="G11" s="168"/>
      <c r="H11" s="168"/>
    </row>
    <row r="12" spans="2:8">
      <c r="B12" s="168"/>
      <c r="C12" s="99" t="s">
        <v>3</v>
      </c>
      <c r="D12" s="99" t="s">
        <v>1</v>
      </c>
      <c r="E12" s="168"/>
      <c r="F12" s="168"/>
      <c r="G12" s="168"/>
      <c r="H12" s="168"/>
    </row>
    <row r="13" spans="2:8" ht="12.75" customHeight="1">
      <c r="B13" s="167" t="s">
        <v>22</v>
      </c>
      <c r="C13" s="167"/>
      <c r="D13" s="167"/>
      <c r="E13" s="167"/>
      <c r="F13" s="167"/>
      <c r="G13" s="167"/>
      <c r="H13" s="167"/>
    </row>
    <row r="14" spans="2:8">
      <c r="B14" s="40" t="s">
        <v>4</v>
      </c>
      <c r="C14" s="41">
        <v>2</v>
      </c>
      <c r="D14" s="41">
        <v>0</v>
      </c>
      <c r="E14" s="41">
        <f>C14+D14</f>
        <v>2</v>
      </c>
      <c r="F14" s="41">
        <v>0</v>
      </c>
      <c r="G14" s="41">
        <v>0</v>
      </c>
      <c r="H14" s="41">
        <f>E14+F14+G14</f>
        <v>2</v>
      </c>
    </row>
    <row r="15" spans="2:8">
      <c r="B15" s="40" t="s">
        <v>5</v>
      </c>
      <c r="C15" s="41">
        <v>29</v>
      </c>
      <c r="D15" s="41">
        <v>0</v>
      </c>
      <c r="E15" s="41">
        <f>C15+D15</f>
        <v>29</v>
      </c>
      <c r="F15" s="41">
        <v>1</v>
      </c>
      <c r="G15" s="41">
        <v>0</v>
      </c>
      <c r="H15" s="41">
        <f>E15+F15+G15</f>
        <v>30</v>
      </c>
    </row>
    <row r="16" spans="2:8">
      <c r="B16" s="40" t="s">
        <v>6</v>
      </c>
      <c r="C16" s="41">
        <v>10</v>
      </c>
      <c r="D16" s="41">
        <v>0</v>
      </c>
      <c r="E16" s="41">
        <f>C16+D16</f>
        <v>10</v>
      </c>
      <c r="F16" s="41">
        <v>0</v>
      </c>
      <c r="G16" s="41">
        <v>0</v>
      </c>
      <c r="H16" s="41">
        <f>E16+F16+G16</f>
        <v>10</v>
      </c>
    </row>
    <row r="17" spans="2:8">
      <c r="B17" s="40" t="s">
        <v>7</v>
      </c>
      <c r="C17" s="41"/>
      <c r="D17" s="41">
        <v>0</v>
      </c>
      <c r="E17" s="41">
        <v>0</v>
      </c>
      <c r="F17" s="41">
        <v>0</v>
      </c>
      <c r="G17" s="41">
        <v>0</v>
      </c>
      <c r="H17" s="41">
        <f>E17+F17+G17</f>
        <v>0</v>
      </c>
    </row>
    <row r="18" spans="2:8">
      <c r="B18" s="42" t="s">
        <v>24</v>
      </c>
      <c r="C18" s="43">
        <f>SUM(C14:C17)</f>
        <v>41</v>
      </c>
      <c r="D18" s="43">
        <f>SUM(D14:D17)</f>
        <v>0</v>
      </c>
      <c r="E18" s="43">
        <f>C18+D18</f>
        <v>41</v>
      </c>
      <c r="F18" s="43">
        <f>SUM(F14:F17)</f>
        <v>1</v>
      </c>
      <c r="G18" s="43">
        <f>SUM(G14:G17)</f>
        <v>0</v>
      </c>
      <c r="H18" s="43">
        <f>E18+F18+G18</f>
        <v>42</v>
      </c>
    </row>
    <row r="19" spans="2:8">
      <c r="B19" s="144" t="s">
        <v>23</v>
      </c>
      <c r="C19" s="144"/>
      <c r="D19" s="144"/>
      <c r="E19" s="144"/>
      <c r="F19" s="144"/>
      <c r="G19" s="144"/>
      <c r="H19" s="144"/>
    </row>
    <row r="20" spans="2:8">
      <c r="B20" s="40" t="s">
        <v>8</v>
      </c>
      <c r="C20" s="41">
        <v>0</v>
      </c>
      <c r="D20" s="41">
        <v>0</v>
      </c>
      <c r="E20" s="41">
        <f t="shared" ref="E20:E26" si="0">C20+D20</f>
        <v>0</v>
      </c>
      <c r="F20" s="41">
        <v>0</v>
      </c>
      <c r="G20" s="41">
        <v>0</v>
      </c>
      <c r="H20" s="41">
        <f t="shared" ref="H20:H25" si="1">SUM(E20:G20)</f>
        <v>0</v>
      </c>
    </row>
    <row r="21" spans="2:8">
      <c r="B21" s="40" t="s">
        <v>9</v>
      </c>
      <c r="C21" s="41">
        <v>89</v>
      </c>
      <c r="D21" s="41">
        <v>0</v>
      </c>
      <c r="E21" s="41">
        <f t="shared" si="0"/>
        <v>89</v>
      </c>
      <c r="F21" s="41">
        <v>2</v>
      </c>
      <c r="G21" s="41">
        <v>2</v>
      </c>
      <c r="H21" s="41">
        <f t="shared" si="1"/>
        <v>93</v>
      </c>
    </row>
    <row r="22" spans="2:8">
      <c r="B22" s="40" t="s">
        <v>10</v>
      </c>
      <c r="C22" s="41">
        <v>56</v>
      </c>
      <c r="D22" s="41">
        <v>0</v>
      </c>
      <c r="E22" s="41">
        <f t="shared" si="0"/>
        <v>56</v>
      </c>
      <c r="F22" s="41">
        <v>1</v>
      </c>
      <c r="G22" s="41">
        <v>0</v>
      </c>
      <c r="H22" s="41">
        <f t="shared" si="1"/>
        <v>57</v>
      </c>
    </row>
    <row r="23" spans="2:8">
      <c r="B23" s="40" t="s">
        <v>51</v>
      </c>
      <c r="C23" s="41">
        <v>59</v>
      </c>
      <c r="D23" s="41">
        <v>0</v>
      </c>
      <c r="E23" s="41">
        <f t="shared" si="0"/>
        <v>59</v>
      </c>
      <c r="F23" s="41">
        <v>2</v>
      </c>
      <c r="G23" s="41">
        <v>0</v>
      </c>
      <c r="H23" s="41">
        <f t="shared" si="1"/>
        <v>61</v>
      </c>
    </row>
    <row r="24" spans="2:8">
      <c r="B24" s="40" t="s">
        <v>12</v>
      </c>
      <c r="C24" s="41">
        <v>29</v>
      </c>
      <c r="D24" s="41">
        <v>0</v>
      </c>
      <c r="E24" s="41">
        <f t="shared" si="0"/>
        <v>29</v>
      </c>
      <c r="F24" s="41">
        <v>1</v>
      </c>
      <c r="G24" s="41">
        <v>0</v>
      </c>
      <c r="H24" s="41">
        <f t="shared" si="1"/>
        <v>30</v>
      </c>
    </row>
    <row r="25" spans="2:8">
      <c r="B25" s="40" t="s">
        <v>13</v>
      </c>
      <c r="C25" s="41">
        <v>2</v>
      </c>
      <c r="D25" s="41">
        <v>0</v>
      </c>
      <c r="E25" s="41">
        <f t="shared" si="0"/>
        <v>2</v>
      </c>
      <c r="F25" s="41">
        <v>7</v>
      </c>
      <c r="G25" s="41">
        <v>0</v>
      </c>
      <c r="H25" s="41">
        <f t="shared" si="1"/>
        <v>9</v>
      </c>
    </row>
    <row r="26" spans="2:8">
      <c r="B26" s="42" t="s">
        <v>25</v>
      </c>
      <c r="C26" s="43">
        <f>SUM(C20:C25)</f>
        <v>235</v>
      </c>
      <c r="D26" s="43">
        <f>SUM(D20:D25)</f>
        <v>0</v>
      </c>
      <c r="E26" s="43">
        <f t="shared" si="0"/>
        <v>235</v>
      </c>
      <c r="F26" s="43">
        <f>SUM(F20:F25)</f>
        <v>13</v>
      </c>
      <c r="G26" s="43">
        <v>2</v>
      </c>
      <c r="H26" s="43">
        <f>E26+G26+F26</f>
        <v>250</v>
      </c>
    </row>
    <row r="27" spans="2:8">
      <c r="B27" s="54" t="s">
        <v>0</v>
      </c>
      <c r="C27" s="55">
        <f t="shared" ref="C27:H27" si="2">C18+C26</f>
        <v>276</v>
      </c>
      <c r="D27" s="55">
        <f t="shared" si="2"/>
        <v>0</v>
      </c>
      <c r="E27" s="55">
        <f t="shared" si="2"/>
        <v>276</v>
      </c>
      <c r="F27" s="55">
        <f t="shared" si="2"/>
        <v>14</v>
      </c>
      <c r="G27" s="55">
        <f t="shared" si="2"/>
        <v>2</v>
      </c>
      <c r="H27" s="55">
        <f t="shared" si="2"/>
        <v>292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47" t="s">
        <v>75</v>
      </c>
      <c r="D2" s="147"/>
      <c r="E2" s="147"/>
      <c r="F2" s="147"/>
      <c r="G2" s="7"/>
      <c r="H2" s="7"/>
    </row>
    <row r="3" spans="2:8">
      <c r="B3" s="6" t="s">
        <v>28</v>
      </c>
      <c r="C3" s="147" t="s">
        <v>44</v>
      </c>
      <c r="D3" s="147"/>
      <c r="E3" s="147"/>
      <c r="F3" s="147"/>
      <c r="G3" s="7"/>
      <c r="H3" s="7"/>
    </row>
    <row r="4" spans="2:8">
      <c r="B4" s="7" t="s">
        <v>31</v>
      </c>
      <c r="C4" s="86">
        <v>42490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49" t="s">
        <v>30</v>
      </c>
      <c r="C8" s="149" t="s">
        <v>14</v>
      </c>
      <c r="D8" s="149"/>
      <c r="E8" s="149"/>
      <c r="F8" s="149"/>
      <c r="G8" s="149" t="s">
        <v>15</v>
      </c>
      <c r="H8" s="149" t="s">
        <v>16</v>
      </c>
    </row>
    <row r="9" spans="2:8">
      <c r="B9" s="149"/>
      <c r="C9" s="149" t="s">
        <v>17</v>
      </c>
      <c r="D9" s="149"/>
      <c r="E9" s="149"/>
      <c r="F9" s="149" t="s">
        <v>18</v>
      </c>
      <c r="G9" s="149"/>
      <c r="H9" s="149"/>
    </row>
    <row r="10" spans="2:8">
      <c r="B10" s="149"/>
      <c r="C10" s="56" t="s">
        <v>19</v>
      </c>
      <c r="D10" s="56" t="s">
        <v>20</v>
      </c>
      <c r="E10" s="149" t="s">
        <v>21</v>
      </c>
      <c r="F10" s="149"/>
      <c r="G10" s="149"/>
      <c r="H10" s="149"/>
    </row>
    <row r="11" spans="2:8">
      <c r="B11" s="149"/>
      <c r="C11" s="57" t="s">
        <v>20</v>
      </c>
      <c r="D11" s="57" t="s">
        <v>2</v>
      </c>
      <c r="E11" s="149"/>
      <c r="F11" s="149"/>
      <c r="G11" s="149"/>
      <c r="H11" s="149"/>
    </row>
    <row r="12" spans="2:8">
      <c r="B12" s="149"/>
      <c r="C12" s="58" t="s">
        <v>3</v>
      </c>
      <c r="D12" s="58" t="s">
        <v>1</v>
      </c>
      <c r="E12" s="149"/>
      <c r="F12" s="149"/>
      <c r="G12" s="149"/>
      <c r="H12" s="149"/>
    </row>
    <row r="13" spans="2:8" ht="12.75" customHeight="1">
      <c r="B13" s="148" t="s">
        <v>22</v>
      </c>
      <c r="C13" s="148"/>
      <c r="D13" s="148"/>
      <c r="E13" s="148"/>
      <c r="F13" s="148"/>
      <c r="G13" s="148"/>
      <c r="H13" s="148"/>
    </row>
    <row r="14" spans="2:8">
      <c r="B14" s="13" t="s">
        <v>4</v>
      </c>
      <c r="C14" s="100">
        <v>2</v>
      </c>
      <c r="D14" s="100">
        <v>0</v>
      </c>
      <c r="E14" s="28">
        <f>C14+D14</f>
        <v>2</v>
      </c>
      <c r="F14" s="100">
        <v>0</v>
      </c>
      <c r="G14" s="100">
        <v>0</v>
      </c>
      <c r="H14" s="28">
        <f>E14+F14+G14</f>
        <v>2</v>
      </c>
    </row>
    <row r="15" spans="2:8">
      <c r="B15" s="13" t="s">
        <v>5</v>
      </c>
      <c r="C15" s="100">
        <v>27</v>
      </c>
      <c r="D15" s="100">
        <v>2</v>
      </c>
      <c r="E15" s="28">
        <f>C15+D15</f>
        <v>29</v>
      </c>
      <c r="F15" s="100">
        <v>11</v>
      </c>
      <c r="G15" s="100">
        <v>0</v>
      </c>
      <c r="H15" s="28">
        <f>E15+F15+G15</f>
        <v>40</v>
      </c>
    </row>
    <row r="16" spans="2:8">
      <c r="B16" s="13" t="s">
        <v>6</v>
      </c>
      <c r="C16" s="100">
        <v>10</v>
      </c>
      <c r="D16" s="100">
        <v>2</v>
      </c>
      <c r="E16" s="28">
        <f>C16+D16</f>
        <v>12</v>
      </c>
      <c r="F16" s="100">
        <v>3</v>
      </c>
      <c r="G16" s="100">
        <v>0</v>
      </c>
      <c r="H16" s="28">
        <f>E16+F16+G16</f>
        <v>15</v>
      </c>
    </row>
    <row r="17" spans="2:8">
      <c r="B17" s="13" t="s">
        <v>7</v>
      </c>
      <c r="C17" s="14">
        <v>0</v>
      </c>
      <c r="D17" s="14">
        <v>0</v>
      </c>
      <c r="E17" s="28">
        <f>C17+D17</f>
        <v>0</v>
      </c>
      <c r="F17" s="14">
        <v>0</v>
      </c>
      <c r="G17" s="100">
        <v>0</v>
      </c>
      <c r="H17" s="28">
        <f>E17+F17+G17</f>
        <v>0</v>
      </c>
    </row>
    <row r="18" spans="2:8">
      <c r="B18" s="15" t="s">
        <v>24</v>
      </c>
      <c r="C18" s="29">
        <f>SUM(C14:C17)</f>
        <v>39</v>
      </c>
      <c r="D18" s="29">
        <f>SUM(D14:D17)</f>
        <v>4</v>
      </c>
      <c r="E18" s="29">
        <f>C18+D18</f>
        <v>43</v>
      </c>
      <c r="F18" s="29">
        <f>SUM(F14:F17)</f>
        <v>14</v>
      </c>
      <c r="G18" s="29">
        <f>SUM(G14:G17)</f>
        <v>0</v>
      </c>
      <c r="H18" s="29">
        <f>E18+F18+G18</f>
        <v>57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7">
        <v>0</v>
      </c>
      <c r="D20" s="17">
        <v>0</v>
      </c>
      <c r="E20" s="28">
        <f t="shared" ref="E20:E26" si="0">C20+D20</f>
        <v>0</v>
      </c>
      <c r="F20" s="28"/>
      <c r="G20" s="100">
        <v>0</v>
      </c>
      <c r="H20" s="28">
        <f t="shared" ref="H20:H26" si="1">E20+G20</f>
        <v>0</v>
      </c>
    </row>
    <row r="21" spans="2:8">
      <c r="B21" s="13" t="s">
        <v>9</v>
      </c>
      <c r="C21" s="100">
        <v>129</v>
      </c>
      <c r="D21" s="100">
        <v>0</v>
      </c>
      <c r="E21" s="28">
        <f t="shared" si="0"/>
        <v>129</v>
      </c>
      <c r="F21" s="28"/>
      <c r="G21" s="100">
        <v>0</v>
      </c>
      <c r="H21" s="28">
        <f t="shared" si="1"/>
        <v>129</v>
      </c>
    </row>
    <row r="22" spans="2:8">
      <c r="B22" s="13" t="s">
        <v>10</v>
      </c>
      <c r="C22" s="100">
        <v>132</v>
      </c>
      <c r="D22" s="100">
        <v>0</v>
      </c>
      <c r="E22" s="28">
        <f t="shared" si="0"/>
        <v>132</v>
      </c>
      <c r="F22" s="28"/>
      <c r="G22" s="100">
        <v>0</v>
      </c>
      <c r="H22" s="28">
        <f t="shared" si="1"/>
        <v>132</v>
      </c>
    </row>
    <row r="23" spans="2:8">
      <c r="B23" s="13" t="s">
        <v>11</v>
      </c>
      <c r="C23" s="100">
        <v>26</v>
      </c>
      <c r="D23" s="100">
        <v>0</v>
      </c>
      <c r="E23" s="28">
        <f t="shared" si="0"/>
        <v>26</v>
      </c>
      <c r="F23" s="28"/>
      <c r="G23" s="100">
        <v>0</v>
      </c>
      <c r="H23" s="28">
        <f t="shared" si="1"/>
        <v>26</v>
      </c>
    </row>
    <row r="24" spans="2:8">
      <c r="B24" s="13" t="s">
        <v>12</v>
      </c>
      <c r="C24" s="100">
        <v>30</v>
      </c>
      <c r="D24" s="100">
        <v>0</v>
      </c>
      <c r="E24" s="28">
        <f t="shared" si="0"/>
        <v>30</v>
      </c>
      <c r="F24" s="28"/>
      <c r="G24" s="100">
        <v>0</v>
      </c>
      <c r="H24" s="28">
        <f t="shared" si="1"/>
        <v>30</v>
      </c>
    </row>
    <row r="25" spans="2:8">
      <c r="B25" s="13" t="s">
        <v>13</v>
      </c>
      <c r="C25" s="100">
        <v>1</v>
      </c>
      <c r="D25" s="100">
        <v>0</v>
      </c>
      <c r="E25" s="28">
        <f t="shared" si="0"/>
        <v>1</v>
      </c>
      <c r="F25" s="28"/>
      <c r="G25" s="14">
        <v>0</v>
      </c>
      <c r="H25" s="28">
        <f t="shared" si="1"/>
        <v>1</v>
      </c>
    </row>
    <row r="26" spans="2:8">
      <c r="B26" s="15" t="s">
        <v>25</v>
      </c>
      <c r="C26" s="29">
        <f>SUM(C20:C25)</f>
        <v>318</v>
      </c>
      <c r="D26" s="29">
        <f>SUM(D20:D25)</f>
        <v>0</v>
      </c>
      <c r="E26" s="29">
        <f t="shared" si="0"/>
        <v>318</v>
      </c>
      <c r="F26" s="29"/>
      <c r="G26" s="29"/>
      <c r="H26" s="29">
        <f t="shared" si="1"/>
        <v>318</v>
      </c>
    </row>
    <row r="27" spans="2:8">
      <c r="B27" s="30" t="s">
        <v>0</v>
      </c>
      <c r="C27" s="31">
        <f>C18+C26</f>
        <v>357</v>
      </c>
      <c r="D27" s="31">
        <f>D18+D26</f>
        <v>4</v>
      </c>
      <c r="E27" s="31">
        <f>E18+E26</f>
        <v>361</v>
      </c>
      <c r="F27" s="31">
        <f>F18</f>
        <v>14</v>
      </c>
      <c r="G27" s="31">
        <f>G18+G26</f>
        <v>0</v>
      </c>
      <c r="H27" s="31">
        <f>H18+H26</f>
        <v>375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39</v>
      </c>
      <c r="D2" s="7"/>
      <c r="E2" s="7"/>
      <c r="F2" s="7"/>
      <c r="G2" s="7"/>
      <c r="H2" s="7"/>
    </row>
    <row r="3" spans="2:8">
      <c r="B3" s="6" t="s">
        <v>28</v>
      </c>
      <c r="C3" s="32">
        <v>15123</v>
      </c>
      <c r="D3" s="7"/>
      <c r="E3" s="7"/>
      <c r="F3" s="7"/>
      <c r="G3" s="7"/>
      <c r="H3" s="7"/>
    </row>
    <row r="4" spans="2:8">
      <c r="B4" s="7" t="s">
        <v>31</v>
      </c>
      <c r="C4" s="23">
        <v>42490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49" t="s">
        <v>30</v>
      </c>
      <c r="C8" s="149" t="s">
        <v>14</v>
      </c>
      <c r="D8" s="149"/>
      <c r="E8" s="149"/>
      <c r="F8" s="149"/>
      <c r="G8" s="149" t="s">
        <v>15</v>
      </c>
      <c r="H8" s="149" t="s">
        <v>16</v>
      </c>
    </row>
    <row r="9" spans="2:8">
      <c r="B9" s="149"/>
      <c r="C9" s="149" t="s">
        <v>17</v>
      </c>
      <c r="D9" s="149"/>
      <c r="E9" s="149"/>
      <c r="F9" s="149" t="s">
        <v>18</v>
      </c>
      <c r="G9" s="149"/>
      <c r="H9" s="149"/>
    </row>
    <row r="10" spans="2:8">
      <c r="B10" s="149"/>
      <c r="C10" s="56" t="s">
        <v>19</v>
      </c>
      <c r="D10" s="56" t="s">
        <v>20</v>
      </c>
      <c r="E10" s="149" t="s">
        <v>21</v>
      </c>
      <c r="F10" s="149"/>
      <c r="G10" s="149"/>
      <c r="H10" s="149"/>
    </row>
    <row r="11" spans="2:8">
      <c r="B11" s="149"/>
      <c r="C11" s="57" t="s">
        <v>20</v>
      </c>
      <c r="D11" s="57" t="s">
        <v>2</v>
      </c>
      <c r="E11" s="149"/>
      <c r="F11" s="149"/>
      <c r="G11" s="149"/>
      <c r="H11" s="149"/>
    </row>
    <row r="12" spans="2:8">
      <c r="B12" s="149"/>
      <c r="C12" s="58" t="s">
        <v>3</v>
      </c>
      <c r="D12" s="58" t="s">
        <v>1</v>
      </c>
      <c r="E12" s="149"/>
      <c r="F12" s="149"/>
      <c r="G12" s="149"/>
      <c r="H12" s="149"/>
    </row>
    <row r="13" spans="2:8" ht="12.75" customHeight="1">
      <c r="B13" s="148" t="s">
        <v>22</v>
      </c>
      <c r="C13" s="148"/>
      <c r="D13" s="148"/>
      <c r="E13" s="148"/>
      <c r="F13" s="148"/>
      <c r="G13" s="148"/>
      <c r="H13" s="148"/>
    </row>
    <row r="14" spans="2:8">
      <c r="B14" s="13" t="s">
        <v>4</v>
      </c>
      <c r="C14" s="14">
        <v>2</v>
      </c>
      <c r="D14" s="14">
        <v>0</v>
      </c>
      <c r="E14" s="28">
        <f>C14+D14</f>
        <v>2</v>
      </c>
      <c r="F14" s="14">
        <v>1</v>
      </c>
      <c r="G14" s="14">
        <v>0</v>
      </c>
      <c r="H14" s="28">
        <f>E14+F14+G14</f>
        <v>3</v>
      </c>
    </row>
    <row r="15" spans="2:8">
      <c r="B15" s="13" t="s">
        <v>5</v>
      </c>
      <c r="C15" s="14">
        <v>22</v>
      </c>
      <c r="D15" s="14">
        <v>0</v>
      </c>
      <c r="E15" s="28">
        <f>C15+D15</f>
        <v>22</v>
      </c>
      <c r="F15" s="14">
        <v>4</v>
      </c>
      <c r="G15" s="14">
        <v>0</v>
      </c>
      <c r="H15" s="28">
        <f>E15+F15+G15</f>
        <v>26</v>
      </c>
    </row>
    <row r="16" spans="2:8">
      <c r="B16" s="13" t="s">
        <v>6</v>
      </c>
      <c r="C16" s="14">
        <v>9</v>
      </c>
      <c r="D16" s="14">
        <v>0</v>
      </c>
      <c r="E16" s="28">
        <f>C16+D16</f>
        <v>9</v>
      </c>
      <c r="F16" s="14">
        <v>0</v>
      </c>
      <c r="G16" s="14">
        <v>0</v>
      </c>
      <c r="H16" s="28">
        <f>E16+F16+G16</f>
        <v>9</v>
      </c>
    </row>
    <row r="17" spans="2:8">
      <c r="B17" s="13" t="s">
        <v>7</v>
      </c>
      <c r="C17" s="14">
        <v>0</v>
      </c>
      <c r="D17" s="14">
        <v>0</v>
      </c>
      <c r="E17" s="28">
        <f>C17+D17</f>
        <v>0</v>
      </c>
      <c r="F17" s="14">
        <v>0</v>
      </c>
      <c r="G17" s="14">
        <v>0</v>
      </c>
      <c r="H17" s="28">
        <f>E17+F17+G17</f>
        <v>0</v>
      </c>
    </row>
    <row r="18" spans="2:8">
      <c r="B18" s="15" t="s">
        <v>24</v>
      </c>
      <c r="C18" s="29">
        <f>SUM(C14:C17)</f>
        <v>33</v>
      </c>
      <c r="D18" s="29">
        <f>SUM(D14:D17)</f>
        <v>0</v>
      </c>
      <c r="E18" s="29">
        <f>C18+D18</f>
        <v>33</v>
      </c>
      <c r="F18" s="29">
        <f>SUM(F14:F17)</f>
        <v>5</v>
      </c>
      <c r="G18" s="29">
        <f>SUM(G14:G17)</f>
        <v>0</v>
      </c>
      <c r="H18" s="29">
        <f>E18+F18+G18</f>
        <v>38</v>
      </c>
    </row>
    <row r="19" spans="2:8">
      <c r="B19" s="169" t="s">
        <v>23</v>
      </c>
      <c r="C19" s="169"/>
      <c r="D19" s="169"/>
      <c r="E19" s="169"/>
      <c r="F19" s="169"/>
      <c r="G19" s="169"/>
      <c r="H19" s="169"/>
    </row>
    <row r="20" spans="2:8">
      <c r="B20" s="13" t="s">
        <v>8</v>
      </c>
      <c r="C20" s="17">
        <v>0</v>
      </c>
      <c r="D20" s="17">
        <v>0</v>
      </c>
      <c r="E20" s="28">
        <f t="shared" ref="E20:E26" si="0">C20+D20</f>
        <v>0</v>
      </c>
      <c r="F20" s="101">
        <v>0</v>
      </c>
      <c r="G20" s="14">
        <v>0</v>
      </c>
      <c r="H20" s="28">
        <f t="shared" ref="H20:H26" si="1">E20+G20</f>
        <v>0</v>
      </c>
    </row>
    <row r="21" spans="2:8">
      <c r="B21" s="13" t="s">
        <v>9</v>
      </c>
      <c r="C21" s="17">
        <v>14</v>
      </c>
      <c r="D21" s="17">
        <v>0</v>
      </c>
      <c r="E21" s="28">
        <f t="shared" si="0"/>
        <v>14</v>
      </c>
      <c r="F21" s="101">
        <v>0</v>
      </c>
      <c r="G21" s="14">
        <v>0</v>
      </c>
      <c r="H21" s="28">
        <f t="shared" si="1"/>
        <v>14</v>
      </c>
    </row>
    <row r="22" spans="2:8">
      <c r="B22" s="13" t="s">
        <v>10</v>
      </c>
      <c r="C22" s="17">
        <v>93</v>
      </c>
      <c r="D22" s="17">
        <v>0</v>
      </c>
      <c r="E22" s="28">
        <f t="shared" si="0"/>
        <v>93</v>
      </c>
      <c r="F22" s="101">
        <v>0</v>
      </c>
      <c r="G22" s="14">
        <v>0</v>
      </c>
      <c r="H22" s="28">
        <f t="shared" si="1"/>
        <v>93</v>
      </c>
    </row>
    <row r="23" spans="2:8">
      <c r="B23" s="13" t="s">
        <v>11</v>
      </c>
      <c r="C23" s="17">
        <v>30</v>
      </c>
      <c r="D23" s="17">
        <v>0</v>
      </c>
      <c r="E23" s="28">
        <f t="shared" si="0"/>
        <v>30</v>
      </c>
      <c r="F23" s="101">
        <v>0</v>
      </c>
      <c r="G23" s="14">
        <v>0</v>
      </c>
      <c r="H23" s="28">
        <f t="shared" si="1"/>
        <v>30</v>
      </c>
    </row>
    <row r="24" spans="2:8">
      <c r="B24" s="13" t="s">
        <v>12</v>
      </c>
      <c r="C24" s="17">
        <v>51</v>
      </c>
      <c r="D24" s="17">
        <v>0</v>
      </c>
      <c r="E24" s="28">
        <f t="shared" si="0"/>
        <v>51</v>
      </c>
      <c r="F24" s="101">
        <v>0</v>
      </c>
      <c r="G24" s="14">
        <v>1</v>
      </c>
      <c r="H24" s="28">
        <f t="shared" si="1"/>
        <v>52</v>
      </c>
    </row>
    <row r="25" spans="2:8">
      <c r="B25" s="13" t="s">
        <v>13</v>
      </c>
      <c r="C25" s="17">
        <v>52</v>
      </c>
      <c r="D25" s="17">
        <v>0</v>
      </c>
      <c r="E25" s="28">
        <f t="shared" si="0"/>
        <v>52</v>
      </c>
      <c r="F25" s="101">
        <v>0</v>
      </c>
      <c r="G25" s="14">
        <v>4</v>
      </c>
      <c r="H25" s="28">
        <f t="shared" si="1"/>
        <v>56</v>
      </c>
    </row>
    <row r="26" spans="2:8">
      <c r="B26" s="15" t="s">
        <v>25</v>
      </c>
      <c r="C26" s="29">
        <f>SUM(C20:C25)</f>
        <v>240</v>
      </c>
      <c r="D26" s="29">
        <f>SUM(D20:D25)</f>
        <v>0</v>
      </c>
      <c r="E26" s="29">
        <f t="shared" si="0"/>
        <v>240</v>
      </c>
      <c r="F26" s="29">
        <f>SUM(F20:F25)</f>
        <v>0</v>
      </c>
      <c r="G26" s="29">
        <f>SUM(G20:G25)</f>
        <v>5</v>
      </c>
      <c r="H26" s="29">
        <f t="shared" si="1"/>
        <v>245</v>
      </c>
    </row>
    <row r="27" spans="2:8">
      <c r="B27" s="30" t="s">
        <v>0</v>
      </c>
      <c r="C27" s="31">
        <f>C18+C26</f>
        <v>273</v>
      </c>
      <c r="D27" s="31">
        <f>D18+D26</f>
        <v>0</v>
      </c>
      <c r="E27" s="31">
        <f>E18+E26</f>
        <v>273</v>
      </c>
      <c r="F27" s="31">
        <f>F18</f>
        <v>5</v>
      </c>
      <c r="G27" s="31">
        <f>G18+G26</f>
        <v>5</v>
      </c>
      <c r="H27" s="31">
        <f>H18+H26</f>
        <v>283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22" t="s">
        <v>76</v>
      </c>
      <c r="D2" s="122"/>
      <c r="E2" s="122"/>
      <c r="F2" s="122"/>
      <c r="G2" s="7"/>
      <c r="H2" s="7"/>
    </row>
    <row r="3" spans="2:8">
      <c r="B3" s="6" t="s">
        <v>28</v>
      </c>
      <c r="C3" s="122"/>
      <c r="D3" s="122"/>
      <c r="E3" s="122"/>
      <c r="F3" s="122"/>
      <c r="G3" s="7"/>
      <c r="H3" s="7"/>
    </row>
    <row r="4" spans="2:8">
      <c r="B4" s="7" t="s">
        <v>31</v>
      </c>
      <c r="C4" s="88">
        <v>42461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</row>
    <row r="9" spans="2:8">
      <c r="B9" s="121"/>
      <c r="C9" s="121" t="s">
        <v>17</v>
      </c>
      <c r="D9" s="121"/>
      <c r="E9" s="121"/>
      <c r="F9" s="121" t="s">
        <v>18</v>
      </c>
      <c r="G9" s="121"/>
      <c r="H9" s="121"/>
    </row>
    <row r="10" spans="2:8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8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8">
      <c r="B12" s="121"/>
      <c r="C12" s="9" t="s">
        <v>3</v>
      </c>
      <c r="D12" s="9" t="s">
        <v>1</v>
      </c>
      <c r="E12" s="121"/>
      <c r="F12" s="121"/>
      <c r="G12" s="121"/>
      <c r="H12" s="121"/>
    </row>
    <row r="13" spans="2:8" ht="12.75" customHeight="1">
      <c r="B13" s="123" t="s">
        <v>22</v>
      </c>
      <c r="C13" s="123"/>
      <c r="D13" s="123"/>
      <c r="E13" s="123"/>
      <c r="F13" s="123"/>
      <c r="G13" s="123"/>
      <c r="H13" s="123"/>
    </row>
    <row r="14" spans="2:8">
      <c r="B14" s="13" t="s">
        <v>4</v>
      </c>
      <c r="C14" s="14">
        <v>2</v>
      </c>
      <c r="D14" s="14">
        <v>0</v>
      </c>
      <c r="E14" s="18">
        <f>C14+D14</f>
        <v>2</v>
      </c>
      <c r="F14" s="14">
        <v>0</v>
      </c>
      <c r="G14" s="14">
        <v>0</v>
      </c>
      <c r="H14" s="18">
        <f>E14+F14+G14</f>
        <v>2</v>
      </c>
    </row>
    <row r="15" spans="2:8">
      <c r="B15" s="13" t="s">
        <v>5</v>
      </c>
      <c r="C15" s="14">
        <v>60</v>
      </c>
      <c r="D15" s="14">
        <v>0</v>
      </c>
      <c r="E15" s="18">
        <f>C15+D15</f>
        <v>60</v>
      </c>
      <c r="F15" s="14">
        <v>0</v>
      </c>
      <c r="G15" s="14">
        <v>0</v>
      </c>
      <c r="H15" s="18">
        <f>E15+F15+G15</f>
        <v>60</v>
      </c>
    </row>
    <row r="16" spans="2:8">
      <c r="B16" s="13" t="s">
        <v>6</v>
      </c>
      <c r="C16" s="14">
        <v>18</v>
      </c>
      <c r="D16" s="14">
        <v>0</v>
      </c>
      <c r="E16" s="18">
        <f>C16+D16</f>
        <v>18</v>
      </c>
      <c r="F16" s="14">
        <v>0</v>
      </c>
      <c r="G16" s="14">
        <v>0</v>
      </c>
      <c r="H16" s="18">
        <f>E16+F16+G16</f>
        <v>18</v>
      </c>
    </row>
    <row r="17" spans="2:8">
      <c r="B17" s="13" t="s">
        <v>7</v>
      </c>
      <c r="C17" s="14">
        <v>4</v>
      </c>
      <c r="D17" s="14">
        <v>0</v>
      </c>
      <c r="E17" s="18">
        <f>C17+D17</f>
        <v>4</v>
      </c>
      <c r="F17" s="14">
        <v>0</v>
      </c>
      <c r="G17" s="14">
        <v>0</v>
      </c>
      <c r="H17" s="18">
        <f>E17+F17+G17</f>
        <v>4</v>
      </c>
    </row>
    <row r="18" spans="2:8">
      <c r="B18" s="15" t="s">
        <v>24</v>
      </c>
      <c r="C18" s="20">
        <f>SUM(C14:C17)</f>
        <v>84</v>
      </c>
      <c r="D18" s="20">
        <f>SUM(D14:D17)</f>
        <v>0</v>
      </c>
      <c r="E18" s="20">
        <f>C18+D18</f>
        <v>84</v>
      </c>
      <c r="F18" s="20">
        <f>SUM(F14:F17)</f>
        <v>0</v>
      </c>
      <c r="G18" s="20">
        <f>SUM(G14:G17)</f>
        <v>0</v>
      </c>
      <c r="H18" s="20">
        <f>E18+F18+G18</f>
        <v>84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7">
        <v>0</v>
      </c>
      <c r="D20" s="17">
        <v>0</v>
      </c>
      <c r="E20" s="18">
        <f t="shared" ref="E20:E26" si="0">C20+D20</f>
        <v>0</v>
      </c>
      <c r="F20" s="18"/>
      <c r="G20" s="14">
        <v>0</v>
      </c>
      <c r="H20" s="18">
        <f t="shared" ref="H20:H26" si="1">E20+G20</f>
        <v>0</v>
      </c>
    </row>
    <row r="21" spans="2:8">
      <c r="B21" s="13" t="s">
        <v>9</v>
      </c>
      <c r="C21" s="17">
        <v>215</v>
      </c>
      <c r="D21" s="17">
        <v>0</v>
      </c>
      <c r="E21" s="18">
        <f t="shared" si="0"/>
        <v>215</v>
      </c>
      <c r="F21" s="18"/>
      <c r="G21" s="14">
        <v>0</v>
      </c>
      <c r="H21" s="18">
        <f t="shared" si="1"/>
        <v>215</v>
      </c>
    </row>
    <row r="22" spans="2:8">
      <c r="B22" s="13" t="s">
        <v>10</v>
      </c>
      <c r="C22" s="17">
        <v>101</v>
      </c>
      <c r="D22" s="17">
        <v>0</v>
      </c>
      <c r="E22" s="18">
        <f t="shared" si="0"/>
        <v>101</v>
      </c>
      <c r="F22" s="18"/>
      <c r="G22" s="14">
        <v>0</v>
      </c>
      <c r="H22" s="18">
        <f t="shared" si="1"/>
        <v>101</v>
      </c>
    </row>
    <row r="23" spans="2:8">
      <c r="B23" s="13" t="s">
        <v>11</v>
      </c>
      <c r="C23" s="17">
        <v>36</v>
      </c>
      <c r="D23" s="17">
        <v>0</v>
      </c>
      <c r="E23" s="18">
        <f t="shared" si="0"/>
        <v>36</v>
      </c>
      <c r="F23" s="18"/>
      <c r="G23" s="14">
        <v>0</v>
      </c>
      <c r="H23" s="18">
        <f t="shared" si="1"/>
        <v>36</v>
      </c>
    </row>
    <row r="24" spans="2:8">
      <c r="B24" s="13" t="s">
        <v>12</v>
      </c>
      <c r="C24" s="17">
        <v>59</v>
      </c>
      <c r="D24" s="17">
        <v>0</v>
      </c>
      <c r="E24" s="18">
        <f t="shared" si="0"/>
        <v>59</v>
      </c>
      <c r="F24" s="18"/>
      <c r="G24" s="14">
        <v>0</v>
      </c>
      <c r="H24" s="18">
        <f t="shared" si="1"/>
        <v>59</v>
      </c>
    </row>
    <row r="25" spans="2:8">
      <c r="B25" s="13" t="s">
        <v>13</v>
      </c>
      <c r="C25" s="17">
        <v>8</v>
      </c>
      <c r="D25" s="17">
        <v>0</v>
      </c>
      <c r="E25" s="18">
        <f t="shared" si="0"/>
        <v>8</v>
      </c>
      <c r="F25" s="18"/>
      <c r="G25" s="14">
        <v>0</v>
      </c>
      <c r="H25" s="18">
        <f t="shared" si="1"/>
        <v>8</v>
      </c>
    </row>
    <row r="26" spans="2:8">
      <c r="B26" s="15" t="s">
        <v>25</v>
      </c>
      <c r="C26" s="20">
        <f>SUM(C20:C25)</f>
        <v>419</v>
      </c>
      <c r="D26" s="20">
        <f>SUM(D20:D25)</f>
        <v>0</v>
      </c>
      <c r="E26" s="20">
        <f t="shared" si="0"/>
        <v>419</v>
      </c>
      <c r="F26" s="20"/>
      <c r="G26" s="20">
        <f>SUM(G20:G25)</f>
        <v>0</v>
      </c>
      <c r="H26" s="20">
        <f t="shared" si="1"/>
        <v>419</v>
      </c>
    </row>
    <row r="27" spans="2:8">
      <c r="B27" s="21" t="s">
        <v>0</v>
      </c>
      <c r="C27" s="22">
        <f>C18+C26</f>
        <v>503</v>
      </c>
      <c r="D27" s="22">
        <f>D18+D26</f>
        <v>0</v>
      </c>
      <c r="E27" s="22">
        <f>E18+E26</f>
        <v>503</v>
      </c>
      <c r="F27" s="22">
        <f>F18</f>
        <v>0</v>
      </c>
      <c r="G27" s="22">
        <f>G18+G26</f>
        <v>0</v>
      </c>
      <c r="H27" s="22">
        <f>H18+H26</f>
        <v>503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47" t="s">
        <v>77</v>
      </c>
      <c r="D2" s="147"/>
      <c r="E2" s="147"/>
      <c r="F2" s="147"/>
      <c r="G2" s="7"/>
      <c r="H2" s="7"/>
    </row>
    <row r="3" spans="2:8">
      <c r="B3" s="6" t="s">
        <v>28</v>
      </c>
      <c r="C3" s="147" t="s">
        <v>78</v>
      </c>
      <c r="D3" s="147"/>
      <c r="E3" s="147"/>
      <c r="F3" s="147"/>
      <c r="G3" s="7"/>
      <c r="H3" s="7"/>
    </row>
    <row r="4" spans="2:8">
      <c r="B4" s="7" t="s">
        <v>31</v>
      </c>
      <c r="C4" s="86">
        <v>42490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49" t="s">
        <v>30</v>
      </c>
      <c r="C8" s="149" t="s">
        <v>14</v>
      </c>
      <c r="D8" s="149"/>
      <c r="E8" s="149"/>
      <c r="F8" s="149"/>
      <c r="G8" s="149" t="s">
        <v>15</v>
      </c>
      <c r="H8" s="149" t="s">
        <v>16</v>
      </c>
    </row>
    <row r="9" spans="2:8">
      <c r="B9" s="149"/>
      <c r="C9" s="149" t="s">
        <v>17</v>
      </c>
      <c r="D9" s="149"/>
      <c r="E9" s="149"/>
      <c r="F9" s="149" t="s">
        <v>18</v>
      </c>
      <c r="G9" s="149"/>
      <c r="H9" s="149"/>
    </row>
    <row r="10" spans="2:8">
      <c r="B10" s="149"/>
      <c r="C10" s="56" t="s">
        <v>19</v>
      </c>
      <c r="D10" s="56" t="s">
        <v>20</v>
      </c>
      <c r="E10" s="149" t="s">
        <v>21</v>
      </c>
      <c r="F10" s="149"/>
      <c r="G10" s="149"/>
      <c r="H10" s="149"/>
    </row>
    <row r="11" spans="2:8">
      <c r="B11" s="149"/>
      <c r="C11" s="57" t="s">
        <v>20</v>
      </c>
      <c r="D11" s="57" t="s">
        <v>2</v>
      </c>
      <c r="E11" s="149"/>
      <c r="F11" s="149"/>
      <c r="G11" s="149"/>
      <c r="H11" s="149"/>
    </row>
    <row r="12" spans="2:8">
      <c r="B12" s="149"/>
      <c r="C12" s="58" t="s">
        <v>3</v>
      </c>
      <c r="D12" s="58" t="s">
        <v>1</v>
      </c>
      <c r="E12" s="149"/>
      <c r="F12" s="149"/>
      <c r="G12" s="149"/>
      <c r="H12" s="149"/>
    </row>
    <row r="13" spans="2:8" ht="12.75" customHeight="1">
      <c r="B13" s="148" t="s">
        <v>22</v>
      </c>
      <c r="C13" s="148"/>
      <c r="D13" s="148"/>
      <c r="E13" s="148"/>
      <c r="F13" s="148"/>
      <c r="G13" s="148"/>
      <c r="H13" s="148"/>
    </row>
    <row r="14" spans="2:8">
      <c r="B14" s="13" t="s">
        <v>4</v>
      </c>
      <c r="C14" s="14">
        <v>2</v>
      </c>
      <c r="D14" s="14">
        <v>0</v>
      </c>
      <c r="E14" s="28">
        <f>C14+D14</f>
        <v>2</v>
      </c>
      <c r="F14" s="14">
        <v>0</v>
      </c>
      <c r="G14" s="14">
        <v>0</v>
      </c>
      <c r="H14" s="28">
        <f>E14+F14+G14</f>
        <v>2</v>
      </c>
    </row>
    <row r="15" spans="2:8">
      <c r="B15" s="13" t="s">
        <v>5</v>
      </c>
      <c r="C15" s="14">
        <v>34</v>
      </c>
      <c r="D15" s="14">
        <v>5</v>
      </c>
      <c r="E15" s="28">
        <f>C15+D15</f>
        <v>39</v>
      </c>
      <c r="F15" s="14">
        <v>2</v>
      </c>
      <c r="G15" s="14">
        <v>0</v>
      </c>
      <c r="H15" s="28">
        <f>E15+F15+G15</f>
        <v>41</v>
      </c>
    </row>
    <row r="16" spans="2:8">
      <c r="B16" s="13" t="s">
        <v>6</v>
      </c>
      <c r="C16" s="14">
        <v>8</v>
      </c>
      <c r="D16" s="14">
        <v>0</v>
      </c>
      <c r="E16" s="28">
        <f>C16+D16</f>
        <v>8</v>
      </c>
      <c r="F16" s="14">
        <v>0</v>
      </c>
      <c r="G16" s="14">
        <v>0</v>
      </c>
      <c r="H16" s="28">
        <f>E16+F16+G16</f>
        <v>8</v>
      </c>
    </row>
    <row r="17" spans="2:8">
      <c r="B17" s="13" t="s">
        <v>7</v>
      </c>
      <c r="C17" s="14">
        <v>0</v>
      </c>
      <c r="D17" s="14">
        <v>0</v>
      </c>
      <c r="E17" s="28">
        <f>C17+D17</f>
        <v>0</v>
      </c>
      <c r="F17" s="14">
        <v>0</v>
      </c>
      <c r="G17" s="14">
        <v>0</v>
      </c>
      <c r="H17" s="28">
        <f>E17+F17+G17</f>
        <v>0</v>
      </c>
    </row>
    <row r="18" spans="2:8">
      <c r="B18" s="15" t="s">
        <v>24</v>
      </c>
      <c r="C18" s="29">
        <f>SUM(C14:C17)</f>
        <v>44</v>
      </c>
      <c r="D18" s="29">
        <f>SUM(D14:D17)</f>
        <v>5</v>
      </c>
      <c r="E18" s="29">
        <f>C18+D18</f>
        <v>49</v>
      </c>
      <c r="F18" s="29">
        <f>SUM(F14:F17)</f>
        <v>2</v>
      </c>
      <c r="G18" s="29">
        <f>SUM(G14:G17)</f>
        <v>0</v>
      </c>
      <c r="H18" s="29">
        <f>E18+F18+G18</f>
        <v>51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7">
        <v>12</v>
      </c>
      <c r="D20" s="17">
        <v>0</v>
      </c>
      <c r="E20" s="28">
        <f t="shared" ref="E20:E26" si="0">C20+D20</f>
        <v>12</v>
      </c>
      <c r="F20" s="28"/>
      <c r="G20" s="14">
        <v>0</v>
      </c>
      <c r="H20" s="28">
        <f t="shared" ref="H20:H26" si="1">E20+G20</f>
        <v>12</v>
      </c>
    </row>
    <row r="21" spans="2:8">
      <c r="B21" s="13" t="s">
        <v>9</v>
      </c>
      <c r="C21" s="17">
        <v>142</v>
      </c>
      <c r="D21" s="17">
        <v>0</v>
      </c>
      <c r="E21" s="28">
        <f t="shared" si="0"/>
        <v>142</v>
      </c>
      <c r="F21" s="28"/>
      <c r="G21" s="14">
        <v>0</v>
      </c>
      <c r="H21" s="28">
        <f t="shared" si="1"/>
        <v>142</v>
      </c>
    </row>
    <row r="22" spans="2:8">
      <c r="B22" s="13" t="s">
        <v>10</v>
      </c>
      <c r="C22" s="17">
        <v>73</v>
      </c>
      <c r="D22" s="17">
        <v>0</v>
      </c>
      <c r="E22" s="28">
        <f t="shared" si="0"/>
        <v>73</v>
      </c>
      <c r="F22" s="28"/>
      <c r="G22" s="14">
        <v>1</v>
      </c>
      <c r="H22" s="28">
        <f t="shared" si="1"/>
        <v>74</v>
      </c>
    </row>
    <row r="23" spans="2:8">
      <c r="B23" s="13" t="s">
        <v>11</v>
      </c>
      <c r="C23" s="17">
        <v>87</v>
      </c>
      <c r="D23" s="17">
        <v>0</v>
      </c>
      <c r="E23" s="28">
        <f t="shared" si="0"/>
        <v>87</v>
      </c>
      <c r="F23" s="28"/>
      <c r="G23" s="14">
        <v>0</v>
      </c>
      <c r="H23" s="28">
        <f t="shared" si="1"/>
        <v>87</v>
      </c>
    </row>
    <row r="24" spans="2:8">
      <c r="B24" s="13" t="s">
        <v>12</v>
      </c>
      <c r="C24" s="17">
        <v>33</v>
      </c>
      <c r="D24" s="17">
        <v>0</v>
      </c>
      <c r="E24" s="28">
        <f t="shared" si="0"/>
        <v>33</v>
      </c>
      <c r="F24" s="28"/>
      <c r="G24" s="14">
        <v>1</v>
      </c>
      <c r="H24" s="28">
        <f t="shared" si="1"/>
        <v>34</v>
      </c>
    </row>
    <row r="25" spans="2:8">
      <c r="B25" s="13" t="s">
        <v>13</v>
      </c>
      <c r="C25" s="17">
        <v>19</v>
      </c>
      <c r="D25" s="17">
        <v>0</v>
      </c>
      <c r="E25" s="28">
        <f t="shared" si="0"/>
        <v>19</v>
      </c>
      <c r="F25" s="28"/>
      <c r="G25" s="14">
        <v>1</v>
      </c>
      <c r="H25" s="28">
        <f t="shared" si="1"/>
        <v>20</v>
      </c>
    </row>
    <row r="26" spans="2:8">
      <c r="B26" s="15" t="s">
        <v>25</v>
      </c>
      <c r="C26" s="29">
        <f>SUM(C20:C25)</f>
        <v>366</v>
      </c>
      <c r="D26" s="29">
        <f>SUM(D20:D25)</f>
        <v>0</v>
      </c>
      <c r="E26" s="29">
        <f t="shared" si="0"/>
        <v>366</v>
      </c>
      <c r="F26" s="29"/>
      <c r="G26" s="29">
        <f>SUM(G20:G25)</f>
        <v>3</v>
      </c>
      <c r="H26" s="29">
        <f t="shared" si="1"/>
        <v>369</v>
      </c>
    </row>
    <row r="27" spans="2:8">
      <c r="B27" s="30" t="s">
        <v>0</v>
      </c>
      <c r="C27" s="31">
        <f>C18+C26</f>
        <v>410</v>
      </c>
      <c r="D27" s="31">
        <f>D18+D26</f>
        <v>5</v>
      </c>
      <c r="E27" s="31">
        <f>E18+E26</f>
        <v>415</v>
      </c>
      <c r="F27" s="31">
        <f>F18</f>
        <v>2</v>
      </c>
      <c r="G27" s="31">
        <f>G18+G26</f>
        <v>3</v>
      </c>
      <c r="H27" s="31">
        <f>H18+H26</f>
        <v>420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41</v>
      </c>
      <c r="D2" s="7"/>
      <c r="E2" s="7"/>
      <c r="F2" s="7"/>
      <c r="G2" s="7"/>
      <c r="H2" s="7"/>
    </row>
    <row r="3" spans="2:8">
      <c r="B3" s="6" t="s">
        <v>28</v>
      </c>
      <c r="C3" s="7" t="s">
        <v>48</v>
      </c>
      <c r="D3" s="7"/>
      <c r="E3" s="7"/>
      <c r="F3" s="7"/>
      <c r="G3" s="7"/>
      <c r="H3" s="7"/>
    </row>
    <row r="4" spans="2:8">
      <c r="B4" s="7" t="s">
        <v>31</v>
      </c>
      <c r="C4" s="35">
        <v>42490</v>
      </c>
      <c r="D4" s="7"/>
      <c r="E4" s="7"/>
      <c r="F4" s="23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32" t="s">
        <v>30</v>
      </c>
      <c r="C8" s="135" t="s">
        <v>14</v>
      </c>
      <c r="D8" s="136"/>
      <c r="E8" s="136"/>
      <c r="F8" s="137"/>
      <c r="G8" s="132" t="s">
        <v>15</v>
      </c>
      <c r="H8" s="132" t="s">
        <v>16</v>
      </c>
    </row>
    <row r="9" spans="2:8">
      <c r="B9" s="133"/>
      <c r="C9" s="135" t="s">
        <v>17</v>
      </c>
      <c r="D9" s="136"/>
      <c r="E9" s="137"/>
      <c r="F9" s="132" t="s">
        <v>18</v>
      </c>
      <c r="G9" s="133"/>
      <c r="H9" s="133"/>
    </row>
    <row r="10" spans="2:8">
      <c r="B10" s="133"/>
      <c r="C10" s="8" t="s">
        <v>19</v>
      </c>
      <c r="D10" s="8" t="s">
        <v>20</v>
      </c>
      <c r="E10" s="132" t="s">
        <v>21</v>
      </c>
      <c r="F10" s="133"/>
      <c r="G10" s="133"/>
      <c r="H10" s="133"/>
    </row>
    <row r="11" spans="2:8">
      <c r="B11" s="133"/>
      <c r="C11" s="10" t="s">
        <v>20</v>
      </c>
      <c r="D11" s="10" t="s">
        <v>2</v>
      </c>
      <c r="E11" s="133"/>
      <c r="F11" s="133"/>
      <c r="G11" s="133"/>
      <c r="H11" s="133"/>
    </row>
    <row r="12" spans="2:8">
      <c r="B12" s="134"/>
      <c r="C12" s="49" t="s">
        <v>3</v>
      </c>
      <c r="D12" s="49" t="s">
        <v>1</v>
      </c>
      <c r="E12" s="134"/>
      <c r="F12" s="134"/>
      <c r="G12" s="134"/>
      <c r="H12" s="134"/>
    </row>
    <row r="13" spans="2:8" ht="12.75" customHeight="1">
      <c r="B13" s="126" t="s">
        <v>22</v>
      </c>
      <c r="C13" s="127"/>
      <c r="D13" s="127"/>
      <c r="E13" s="127"/>
      <c r="F13" s="127"/>
      <c r="G13" s="127"/>
      <c r="H13" s="128"/>
    </row>
    <row r="14" spans="2:8" ht="12.75" customHeight="1">
      <c r="B14" s="13" t="s">
        <v>4</v>
      </c>
      <c r="C14" s="14">
        <v>3</v>
      </c>
      <c r="D14" s="14">
        <v>0</v>
      </c>
      <c r="E14" s="18">
        <f>C14+D14</f>
        <v>3</v>
      </c>
      <c r="F14" s="14">
        <v>0</v>
      </c>
      <c r="G14" s="14">
        <v>0</v>
      </c>
      <c r="H14" s="18">
        <f>E14+F14+G14</f>
        <v>3</v>
      </c>
    </row>
    <row r="15" spans="2:8">
      <c r="B15" s="13" t="s">
        <v>5</v>
      </c>
      <c r="C15" s="14">
        <v>258</v>
      </c>
      <c r="D15" s="14">
        <v>1</v>
      </c>
      <c r="E15" s="18">
        <f>C15+D15</f>
        <v>259</v>
      </c>
      <c r="F15" s="14">
        <v>27</v>
      </c>
      <c r="G15" s="14">
        <v>5</v>
      </c>
      <c r="H15" s="18">
        <f>E15+F15+G15</f>
        <v>291</v>
      </c>
    </row>
    <row r="16" spans="2:8">
      <c r="B16" s="13" t="s">
        <v>6</v>
      </c>
      <c r="C16" s="14">
        <v>43</v>
      </c>
      <c r="D16" s="14">
        <v>0</v>
      </c>
      <c r="E16" s="18">
        <f>C16+D16</f>
        <v>43</v>
      </c>
      <c r="F16" s="14">
        <v>0</v>
      </c>
      <c r="G16" s="14">
        <v>2</v>
      </c>
      <c r="H16" s="18">
        <f>E16+F16+G16</f>
        <v>45</v>
      </c>
    </row>
    <row r="17" spans="2:8">
      <c r="B17" s="13" t="s">
        <v>7</v>
      </c>
      <c r="C17" s="14">
        <v>141</v>
      </c>
      <c r="D17" s="14">
        <v>1</v>
      </c>
      <c r="E17" s="18">
        <f>C17+D17</f>
        <v>142</v>
      </c>
      <c r="F17" s="14">
        <v>3</v>
      </c>
      <c r="G17" s="14">
        <v>7</v>
      </c>
      <c r="H17" s="18">
        <f>E17+F17+G17</f>
        <v>152</v>
      </c>
    </row>
    <row r="18" spans="2:8">
      <c r="B18" s="15" t="s">
        <v>24</v>
      </c>
      <c r="C18" s="20">
        <f>SUM(C14:C17)</f>
        <v>445</v>
      </c>
      <c r="D18" s="20">
        <f>SUM(D14:D17)</f>
        <v>2</v>
      </c>
      <c r="E18" s="20">
        <f>C18+D18</f>
        <v>447</v>
      </c>
      <c r="F18" s="20">
        <f>SUM(F14:F17)</f>
        <v>30</v>
      </c>
      <c r="G18" s="20">
        <f>SUM(G14:G17)</f>
        <v>14</v>
      </c>
      <c r="H18" s="20">
        <f>E18+F18+G18</f>
        <v>491</v>
      </c>
    </row>
    <row r="19" spans="2:8">
      <c r="B19" s="129" t="s">
        <v>23</v>
      </c>
      <c r="C19" s="130"/>
      <c r="D19" s="130"/>
      <c r="E19" s="130"/>
      <c r="F19" s="130"/>
      <c r="G19" s="130"/>
      <c r="H19" s="131"/>
    </row>
    <row r="20" spans="2:8">
      <c r="B20" s="13" t="s">
        <v>8</v>
      </c>
      <c r="C20" s="17">
        <v>1142</v>
      </c>
      <c r="D20" s="17">
        <v>0</v>
      </c>
      <c r="E20" s="18">
        <f t="shared" ref="E20:E26" si="0">C20+D20</f>
        <v>1142</v>
      </c>
      <c r="F20" s="18"/>
      <c r="G20" s="14">
        <v>6</v>
      </c>
      <c r="H20" s="18">
        <f t="shared" ref="H20:H26" si="1">E20+G20</f>
        <v>1148</v>
      </c>
    </row>
    <row r="21" spans="2:8">
      <c r="B21" s="13" t="s">
        <v>9</v>
      </c>
      <c r="C21" s="17">
        <v>592</v>
      </c>
      <c r="D21" s="17">
        <v>0</v>
      </c>
      <c r="E21" s="18">
        <f t="shared" si="0"/>
        <v>592</v>
      </c>
      <c r="F21" s="18"/>
      <c r="G21" s="14">
        <v>32</v>
      </c>
      <c r="H21" s="18">
        <f t="shared" si="1"/>
        <v>624</v>
      </c>
    </row>
    <row r="22" spans="2:8">
      <c r="B22" s="13" t="s">
        <v>10</v>
      </c>
      <c r="C22" s="17">
        <v>346</v>
      </c>
      <c r="D22" s="17">
        <v>0</v>
      </c>
      <c r="E22" s="18">
        <f t="shared" si="0"/>
        <v>346</v>
      </c>
      <c r="F22" s="18"/>
      <c r="G22" s="14">
        <v>8</v>
      </c>
      <c r="H22" s="18">
        <f t="shared" si="1"/>
        <v>354</v>
      </c>
    </row>
    <row r="23" spans="2:8">
      <c r="B23" s="13" t="s">
        <v>11</v>
      </c>
      <c r="C23" s="17">
        <v>274</v>
      </c>
      <c r="D23" s="17">
        <v>0</v>
      </c>
      <c r="E23" s="18">
        <f t="shared" si="0"/>
        <v>274</v>
      </c>
      <c r="F23" s="18"/>
      <c r="G23" s="14">
        <v>21</v>
      </c>
      <c r="H23" s="18">
        <f t="shared" si="1"/>
        <v>295</v>
      </c>
    </row>
    <row r="24" spans="2:8">
      <c r="B24" s="13" t="s">
        <v>12</v>
      </c>
      <c r="C24" s="17">
        <v>0</v>
      </c>
      <c r="D24" s="17">
        <v>0</v>
      </c>
      <c r="E24" s="18">
        <f t="shared" si="0"/>
        <v>0</v>
      </c>
      <c r="F24" s="18"/>
      <c r="G24" s="14">
        <v>12</v>
      </c>
      <c r="H24" s="18">
        <f t="shared" si="1"/>
        <v>12</v>
      </c>
    </row>
    <row r="25" spans="2:8">
      <c r="B25" s="13" t="s">
        <v>13</v>
      </c>
      <c r="C25" s="17">
        <v>0</v>
      </c>
      <c r="D25" s="17">
        <v>0</v>
      </c>
      <c r="E25" s="18">
        <f t="shared" si="0"/>
        <v>0</v>
      </c>
      <c r="F25" s="18"/>
      <c r="G25" s="14">
        <v>0</v>
      </c>
      <c r="H25" s="18">
        <f t="shared" si="1"/>
        <v>0</v>
      </c>
    </row>
    <row r="26" spans="2:8">
      <c r="B26" s="15" t="s">
        <v>25</v>
      </c>
      <c r="C26" s="20">
        <f>SUM(C20:C25)</f>
        <v>2354</v>
      </c>
      <c r="D26" s="20">
        <f>SUM(D20:D25)</f>
        <v>0</v>
      </c>
      <c r="E26" s="20">
        <f t="shared" si="0"/>
        <v>2354</v>
      </c>
      <c r="F26" s="20"/>
      <c r="G26" s="20">
        <f>SUM(G20:G25)</f>
        <v>79</v>
      </c>
      <c r="H26" s="20">
        <f t="shared" si="1"/>
        <v>2433</v>
      </c>
    </row>
    <row r="27" spans="2:8">
      <c r="B27" s="21" t="s">
        <v>0</v>
      </c>
      <c r="C27" s="22">
        <f>C18+C26</f>
        <v>2799</v>
      </c>
      <c r="D27" s="22">
        <f>D18+D26</f>
        <v>2</v>
      </c>
      <c r="E27" s="22">
        <f>E18+E26</f>
        <v>2801</v>
      </c>
      <c r="F27" s="22">
        <f>F18</f>
        <v>30</v>
      </c>
      <c r="G27" s="22">
        <f>G18+G26</f>
        <v>93</v>
      </c>
      <c r="H27" s="22">
        <f>H18+H26</f>
        <v>2924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_2"/>
  </protectedRanges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22" t="s">
        <v>49</v>
      </c>
      <c r="D2" s="122"/>
      <c r="E2" s="122"/>
      <c r="F2" s="122"/>
      <c r="G2" s="7"/>
      <c r="H2" s="7"/>
    </row>
    <row r="3" spans="2:8">
      <c r="B3" s="6" t="s">
        <v>28</v>
      </c>
      <c r="C3" s="122"/>
      <c r="D3" s="122"/>
      <c r="E3" s="122"/>
      <c r="F3" s="122"/>
      <c r="G3" s="7"/>
      <c r="H3" s="7"/>
    </row>
    <row r="4" spans="2:8">
      <c r="B4" s="7" t="s">
        <v>31</v>
      </c>
      <c r="C4" s="60">
        <v>42490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</row>
    <row r="9" spans="2:8">
      <c r="B9" s="121"/>
      <c r="C9" s="121" t="s">
        <v>17</v>
      </c>
      <c r="D9" s="121"/>
      <c r="E9" s="121"/>
      <c r="F9" s="121" t="s">
        <v>18</v>
      </c>
      <c r="G9" s="121"/>
      <c r="H9" s="121"/>
    </row>
    <row r="10" spans="2:8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8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8">
      <c r="B12" s="121"/>
      <c r="C12" s="49" t="s">
        <v>3</v>
      </c>
      <c r="D12" s="49" t="s">
        <v>1</v>
      </c>
      <c r="E12" s="121"/>
      <c r="F12" s="121"/>
      <c r="G12" s="121"/>
      <c r="H12" s="121"/>
    </row>
    <row r="13" spans="2:8" ht="12.75" customHeight="1">
      <c r="B13" s="123" t="s">
        <v>22</v>
      </c>
      <c r="C13" s="123"/>
      <c r="D13" s="123"/>
      <c r="E13" s="123"/>
      <c r="F13" s="123"/>
      <c r="G13" s="123"/>
      <c r="H13" s="123"/>
    </row>
    <row r="14" spans="2:8">
      <c r="B14" s="13" t="s">
        <v>4</v>
      </c>
      <c r="C14" s="61">
        <v>3</v>
      </c>
      <c r="D14" s="14"/>
      <c r="E14" s="18">
        <f>C14+D14</f>
        <v>3</v>
      </c>
      <c r="F14" s="14"/>
      <c r="G14" s="14"/>
      <c r="H14" s="18">
        <f>E14+F14+G14</f>
        <v>3</v>
      </c>
    </row>
    <row r="15" spans="2:8">
      <c r="B15" s="13" t="s">
        <v>5</v>
      </c>
      <c r="C15" s="61">
        <v>513</v>
      </c>
      <c r="D15" s="14"/>
      <c r="E15" s="18">
        <f>C15+D15</f>
        <v>513</v>
      </c>
      <c r="F15" s="14">
        <v>13</v>
      </c>
      <c r="G15" s="14">
        <v>27</v>
      </c>
      <c r="H15" s="18">
        <f>E15+F15+G15</f>
        <v>553</v>
      </c>
    </row>
    <row r="16" spans="2:8">
      <c r="B16" s="13" t="s">
        <v>6</v>
      </c>
      <c r="C16" s="61">
        <v>143</v>
      </c>
      <c r="D16" s="14"/>
      <c r="E16" s="18">
        <f>C16+D16</f>
        <v>143</v>
      </c>
      <c r="F16" s="14"/>
      <c r="G16" s="14">
        <v>6</v>
      </c>
      <c r="H16" s="18">
        <f>E16+F16+G16</f>
        <v>149</v>
      </c>
    </row>
    <row r="17" spans="2:8">
      <c r="B17" s="13" t="s">
        <v>7</v>
      </c>
      <c r="C17" s="14"/>
      <c r="D17" s="14"/>
      <c r="E17" s="18">
        <f>C17+D17</f>
        <v>0</v>
      </c>
      <c r="F17" s="14"/>
      <c r="G17" s="14"/>
      <c r="H17" s="18">
        <f>E17+F17+G17</f>
        <v>0</v>
      </c>
    </row>
    <row r="18" spans="2:8">
      <c r="B18" s="15" t="s">
        <v>24</v>
      </c>
      <c r="C18" s="20">
        <f>SUM(C14:C17)</f>
        <v>659</v>
      </c>
      <c r="D18" s="20">
        <f>SUM(D14:D17)</f>
        <v>0</v>
      </c>
      <c r="E18" s="20">
        <f>C18+D18</f>
        <v>659</v>
      </c>
      <c r="F18" s="20">
        <f>SUM(F14:F17)</f>
        <v>13</v>
      </c>
      <c r="G18" s="20">
        <f>SUM(G14:G17)</f>
        <v>33</v>
      </c>
      <c r="H18" s="20">
        <f>E18+F18+G18</f>
        <v>705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7"/>
      <c r="D20" s="17"/>
      <c r="E20" s="18">
        <f t="shared" ref="E20:E26" si="0">C20+D20</f>
        <v>0</v>
      </c>
      <c r="F20" s="18"/>
      <c r="G20" s="14"/>
      <c r="H20" s="18">
        <f t="shared" ref="H20:H26" si="1">E20+G20</f>
        <v>0</v>
      </c>
    </row>
    <row r="21" spans="2:8">
      <c r="B21" s="13" t="s">
        <v>9</v>
      </c>
      <c r="C21" s="17">
        <v>851</v>
      </c>
      <c r="D21" s="17"/>
      <c r="E21" s="18">
        <f t="shared" si="0"/>
        <v>851</v>
      </c>
      <c r="F21" s="18"/>
      <c r="G21" s="14">
        <v>54</v>
      </c>
      <c r="H21" s="18">
        <f t="shared" si="1"/>
        <v>905</v>
      </c>
    </row>
    <row r="22" spans="2:8">
      <c r="B22" s="13" t="s">
        <v>10</v>
      </c>
      <c r="C22" s="17">
        <v>223</v>
      </c>
      <c r="D22" s="17"/>
      <c r="E22" s="18">
        <f t="shared" si="0"/>
        <v>223</v>
      </c>
      <c r="F22" s="18"/>
      <c r="G22" s="14">
        <v>18</v>
      </c>
      <c r="H22" s="18">
        <f t="shared" si="1"/>
        <v>241</v>
      </c>
    </row>
    <row r="23" spans="2:8">
      <c r="B23" s="13" t="s">
        <v>11</v>
      </c>
      <c r="C23" s="17">
        <v>465</v>
      </c>
      <c r="D23" s="17"/>
      <c r="E23" s="18">
        <f t="shared" si="0"/>
        <v>465</v>
      </c>
      <c r="F23" s="18"/>
      <c r="G23" s="14">
        <v>40</v>
      </c>
      <c r="H23" s="18">
        <f t="shared" si="1"/>
        <v>505</v>
      </c>
    </row>
    <row r="24" spans="2:8">
      <c r="B24" s="13" t="s">
        <v>12</v>
      </c>
      <c r="C24" s="17">
        <v>784</v>
      </c>
      <c r="D24" s="17"/>
      <c r="E24" s="18">
        <f t="shared" si="0"/>
        <v>784</v>
      </c>
      <c r="F24" s="18"/>
      <c r="G24" s="14">
        <v>90</v>
      </c>
      <c r="H24" s="18">
        <f t="shared" si="1"/>
        <v>874</v>
      </c>
    </row>
    <row r="25" spans="2:8">
      <c r="B25" s="13" t="s">
        <v>13</v>
      </c>
      <c r="C25" s="17">
        <v>88</v>
      </c>
      <c r="D25" s="17"/>
      <c r="E25" s="18">
        <f t="shared" si="0"/>
        <v>88</v>
      </c>
      <c r="F25" s="18"/>
      <c r="G25" s="14">
        <v>35</v>
      </c>
      <c r="H25" s="18">
        <f t="shared" si="1"/>
        <v>123</v>
      </c>
    </row>
    <row r="26" spans="2:8">
      <c r="B26" s="15" t="s">
        <v>25</v>
      </c>
      <c r="C26" s="20">
        <f>SUM(C20:C25)</f>
        <v>2411</v>
      </c>
      <c r="D26" s="20">
        <f>SUM(D20:D25)</f>
        <v>0</v>
      </c>
      <c r="E26" s="20">
        <f t="shared" si="0"/>
        <v>2411</v>
      </c>
      <c r="F26" s="20"/>
      <c r="G26" s="20">
        <f>SUM(G20:G25)</f>
        <v>237</v>
      </c>
      <c r="H26" s="20">
        <f t="shared" si="1"/>
        <v>2648</v>
      </c>
    </row>
    <row r="27" spans="2:8">
      <c r="B27" s="21" t="s">
        <v>0</v>
      </c>
      <c r="C27" s="22">
        <f>C18+C26</f>
        <v>3070</v>
      </c>
      <c r="D27" s="22">
        <f>D18+D26</f>
        <v>0</v>
      </c>
      <c r="E27" s="22">
        <f>E18+E26</f>
        <v>3070</v>
      </c>
      <c r="F27" s="22">
        <f>F18</f>
        <v>13</v>
      </c>
      <c r="G27" s="22">
        <f>G18+G26</f>
        <v>270</v>
      </c>
      <c r="H27" s="22">
        <f>H18+H26</f>
        <v>3353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5"/>
    <protectedRange sqref="C2:F3 C4" name="Cabecalho_5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2" t="s">
        <v>27</v>
      </c>
      <c r="C1" s="63"/>
      <c r="D1" s="63"/>
      <c r="E1" s="63"/>
      <c r="F1" s="63"/>
      <c r="G1" s="63"/>
      <c r="H1" s="63"/>
    </row>
    <row r="2" spans="2:8">
      <c r="B2" s="62" t="s">
        <v>50</v>
      </c>
      <c r="C2" s="63"/>
      <c r="D2" s="63"/>
      <c r="E2" s="63"/>
      <c r="F2" s="63"/>
      <c r="G2" s="63"/>
      <c r="H2" s="63"/>
    </row>
    <row r="3" spans="2:8">
      <c r="B3" s="62" t="s">
        <v>40</v>
      </c>
      <c r="C3" s="63"/>
      <c r="D3" s="63"/>
      <c r="E3" s="63"/>
      <c r="F3" s="63"/>
      <c r="G3" s="63"/>
      <c r="H3" s="63"/>
    </row>
    <row r="4" spans="2:8">
      <c r="B4" s="63" t="s">
        <v>31</v>
      </c>
      <c r="C4" s="64">
        <v>42490</v>
      </c>
      <c r="D4" s="63"/>
      <c r="E4" s="63"/>
      <c r="F4" s="63"/>
      <c r="G4" s="63"/>
      <c r="H4" s="63"/>
    </row>
    <row r="5" spans="2:8">
      <c r="B5" s="140" t="s">
        <v>26</v>
      </c>
      <c r="C5" s="140"/>
      <c r="D5" s="140"/>
      <c r="E5" s="140"/>
      <c r="F5" s="140"/>
      <c r="G5" s="140"/>
      <c r="H5" s="140"/>
    </row>
    <row r="6" spans="2:8">
      <c r="B6" s="65"/>
      <c r="C6" s="63"/>
      <c r="D6" s="63"/>
      <c r="E6" s="63"/>
      <c r="F6" s="63"/>
      <c r="G6" s="63"/>
      <c r="H6" s="63"/>
    </row>
    <row r="7" spans="2:8">
      <c r="B7" s="66" t="s">
        <v>33</v>
      </c>
      <c r="C7" s="63"/>
      <c r="D7" s="63"/>
      <c r="E7" s="63"/>
      <c r="F7" s="63"/>
      <c r="G7" s="63"/>
      <c r="H7" s="63"/>
    </row>
    <row r="8" spans="2:8">
      <c r="B8" s="141" t="s">
        <v>30</v>
      </c>
      <c r="C8" s="141" t="s">
        <v>14</v>
      </c>
      <c r="D8" s="141"/>
      <c r="E8" s="141"/>
      <c r="F8" s="141"/>
      <c r="G8" s="141" t="s">
        <v>15</v>
      </c>
      <c r="H8" s="141" t="s">
        <v>16</v>
      </c>
    </row>
    <row r="9" spans="2:8">
      <c r="B9" s="141"/>
      <c r="C9" s="141" t="s">
        <v>17</v>
      </c>
      <c r="D9" s="141"/>
      <c r="E9" s="141"/>
      <c r="F9" s="141" t="s">
        <v>18</v>
      </c>
      <c r="G9" s="141"/>
      <c r="H9" s="141"/>
    </row>
    <row r="10" spans="2:8">
      <c r="B10" s="141"/>
      <c r="C10" s="67" t="s">
        <v>19</v>
      </c>
      <c r="D10" s="67" t="s">
        <v>20</v>
      </c>
      <c r="E10" s="141" t="s">
        <v>21</v>
      </c>
      <c r="F10" s="141"/>
      <c r="G10" s="141"/>
      <c r="H10" s="141"/>
    </row>
    <row r="11" spans="2:8">
      <c r="B11" s="141"/>
      <c r="C11" s="68" t="s">
        <v>20</v>
      </c>
      <c r="D11" s="68" t="s">
        <v>2</v>
      </c>
      <c r="E11" s="141"/>
      <c r="F11" s="141"/>
      <c r="G11" s="141"/>
      <c r="H11" s="141"/>
    </row>
    <row r="12" spans="2:8">
      <c r="B12" s="141"/>
      <c r="C12" s="69" t="s">
        <v>3</v>
      </c>
      <c r="D12" s="69" t="s">
        <v>1</v>
      </c>
      <c r="E12" s="141"/>
      <c r="F12" s="141"/>
      <c r="G12" s="141"/>
      <c r="H12" s="141"/>
    </row>
    <row r="13" spans="2:8" ht="12.75" customHeight="1">
      <c r="B13" s="138" t="s">
        <v>22</v>
      </c>
      <c r="C13" s="138"/>
      <c r="D13" s="138"/>
      <c r="E13" s="138"/>
      <c r="F13" s="138"/>
      <c r="G13" s="138"/>
      <c r="H13" s="138"/>
    </row>
    <row r="14" spans="2:8">
      <c r="B14" s="70" t="s">
        <v>4</v>
      </c>
      <c r="C14" s="71">
        <v>3</v>
      </c>
      <c r="D14" s="71">
        <v>0</v>
      </c>
      <c r="E14" s="71">
        <v>3</v>
      </c>
      <c r="F14" s="71">
        <v>0</v>
      </c>
      <c r="G14" s="71">
        <v>0</v>
      </c>
      <c r="H14" s="71">
        <v>3</v>
      </c>
    </row>
    <row r="15" spans="2:8">
      <c r="B15" s="70" t="s">
        <v>5</v>
      </c>
      <c r="C15" s="71">
        <v>295</v>
      </c>
      <c r="D15" s="71">
        <v>0</v>
      </c>
      <c r="E15" s="71">
        <v>295</v>
      </c>
      <c r="F15" s="71">
        <v>15</v>
      </c>
      <c r="G15" s="71">
        <v>4</v>
      </c>
      <c r="H15" s="71">
        <v>314</v>
      </c>
    </row>
    <row r="16" spans="2:8">
      <c r="B16" s="70" t="s">
        <v>6</v>
      </c>
      <c r="C16" s="71">
        <v>3</v>
      </c>
      <c r="D16" s="71">
        <v>0</v>
      </c>
      <c r="E16" s="71">
        <v>3</v>
      </c>
      <c r="F16" s="71">
        <v>1</v>
      </c>
      <c r="G16" s="71">
        <v>0</v>
      </c>
      <c r="H16" s="71">
        <v>4</v>
      </c>
    </row>
    <row r="17" spans="2:8">
      <c r="B17" s="70" t="s">
        <v>7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</row>
    <row r="18" spans="2:8">
      <c r="B18" s="72" t="s">
        <v>24</v>
      </c>
      <c r="C18" s="73">
        <v>301</v>
      </c>
      <c r="D18" s="73">
        <v>0</v>
      </c>
      <c r="E18" s="73">
        <v>301</v>
      </c>
      <c r="F18" s="73">
        <v>16</v>
      </c>
      <c r="G18" s="73">
        <v>4</v>
      </c>
      <c r="H18" s="73">
        <v>321</v>
      </c>
    </row>
    <row r="19" spans="2:8">
      <c r="B19" s="139" t="s">
        <v>23</v>
      </c>
      <c r="C19" s="139"/>
      <c r="D19" s="139"/>
      <c r="E19" s="139"/>
      <c r="F19" s="139"/>
      <c r="G19" s="139"/>
      <c r="H19" s="139"/>
    </row>
    <row r="20" spans="2:8">
      <c r="B20" s="70" t="s">
        <v>8</v>
      </c>
      <c r="C20" s="74">
        <v>309</v>
      </c>
      <c r="D20" s="74">
        <v>2</v>
      </c>
      <c r="E20" s="71">
        <v>311</v>
      </c>
      <c r="F20" s="75"/>
      <c r="G20" s="71">
        <v>13</v>
      </c>
      <c r="H20" s="71">
        <v>324</v>
      </c>
    </row>
    <row r="21" spans="2:8">
      <c r="B21" s="70" t="s">
        <v>9</v>
      </c>
      <c r="C21" s="74">
        <v>842</v>
      </c>
      <c r="D21" s="74">
        <v>20</v>
      </c>
      <c r="E21" s="71">
        <v>862</v>
      </c>
      <c r="F21" s="75"/>
      <c r="G21" s="71">
        <v>2</v>
      </c>
      <c r="H21" s="71">
        <v>864</v>
      </c>
    </row>
    <row r="22" spans="2:8">
      <c r="B22" s="70" t="s">
        <v>10</v>
      </c>
      <c r="C22" s="74">
        <v>471</v>
      </c>
      <c r="D22" s="74">
        <v>58</v>
      </c>
      <c r="E22" s="71">
        <v>529</v>
      </c>
      <c r="F22" s="75"/>
      <c r="G22" s="71">
        <v>27</v>
      </c>
      <c r="H22" s="71">
        <v>556</v>
      </c>
    </row>
    <row r="23" spans="2:8">
      <c r="B23" s="70" t="s">
        <v>51</v>
      </c>
      <c r="C23" s="74">
        <v>477</v>
      </c>
      <c r="D23" s="74">
        <v>14</v>
      </c>
      <c r="E23" s="71">
        <v>491</v>
      </c>
      <c r="F23" s="75"/>
      <c r="G23" s="71">
        <v>12</v>
      </c>
      <c r="H23" s="71">
        <v>503</v>
      </c>
    </row>
    <row r="24" spans="2:8">
      <c r="B24" s="70" t="s">
        <v>12</v>
      </c>
      <c r="C24" s="74">
        <v>303</v>
      </c>
      <c r="D24" s="74">
        <v>27</v>
      </c>
      <c r="E24" s="71">
        <v>330</v>
      </c>
      <c r="F24" s="75"/>
      <c r="G24" s="71">
        <v>13</v>
      </c>
      <c r="H24" s="71">
        <v>343</v>
      </c>
    </row>
    <row r="25" spans="2:8">
      <c r="B25" s="70" t="s">
        <v>13</v>
      </c>
      <c r="C25" s="74">
        <v>152</v>
      </c>
      <c r="D25" s="74">
        <v>17</v>
      </c>
      <c r="E25" s="71">
        <v>169</v>
      </c>
      <c r="F25" s="75"/>
      <c r="G25" s="71">
        <v>14</v>
      </c>
      <c r="H25" s="71">
        <v>183</v>
      </c>
    </row>
    <row r="26" spans="2:8">
      <c r="B26" s="72" t="s">
        <v>25</v>
      </c>
      <c r="C26" s="76">
        <v>2554</v>
      </c>
      <c r="D26" s="76">
        <v>138</v>
      </c>
      <c r="E26" s="73">
        <v>2692</v>
      </c>
      <c r="F26" s="77"/>
      <c r="G26" s="73">
        <v>81</v>
      </c>
      <c r="H26" s="73">
        <v>2773</v>
      </c>
    </row>
    <row r="27" spans="2:8">
      <c r="B27" s="78" t="s">
        <v>0</v>
      </c>
      <c r="C27" s="79">
        <v>2855</v>
      </c>
      <c r="D27" s="79">
        <v>138</v>
      </c>
      <c r="E27" s="79">
        <v>2993</v>
      </c>
      <c r="F27" s="79">
        <v>16</v>
      </c>
      <c r="G27" s="79">
        <v>85</v>
      </c>
      <c r="H27" s="79">
        <v>3094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22" t="s">
        <v>52</v>
      </c>
      <c r="D2" s="122"/>
      <c r="E2" s="122"/>
      <c r="F2" s="122"/>
      <c r="G2" s="7"/>
      <c r="H2" s="7"/>
    </row>
    <row r="3" spans="2:8">
      <c r="B3" s="6" t="s">
        <v>28</v>
      </c>
      <c r="C3" s="122" t="s">
        <v>42</v>
      </c>
      <c r="D3" s="122"/>
      <c r="E3" s="122"/>
      <c r="F3" s="122"/>
      <c r="G3" s="7"/>
      <c r="H3" s="7"/>
    </row>
    <row r="4" spans="2:8">
      <c r="B4" s="7" t="s">
        <v>31</v>
      </c>
      <c r="C4" s="60">
        <v>42489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</row>
    <row r="9" spans="2:8">
      <c r="B9" s="121"/>
      <c r="C9" s="121" t="s">
        <v>17</v>
      </c>
      <c r="D9" s="121"/>
      <c r="E9" s="121"/>
      <c r="F9" s="121" t="s">
        <v>18</v>
      </c>
      <c r="G9" s="121"/>
      <c r="H9" s="121"/>
    </row>
    <row r="10" spans="2:8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8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8">
      <c r="B12" s="121"/>
      <c r="C12" s="9" t="s">
        <v>3</v>
      </c>
      <c r="D12" s="9" t="s">
        <v>1</v>
      </c>
      <c r="E12" s="121"/>
      <c r="F12" s="121"/>
      <c r="G12" s="121"/>
      <c r="H12" s="121"/>
    </row>
    <row r="13" spans="2:8" ht="12.75" customHeight="1">
      <c r="B13" s="123" t="s">
        <v>22</v>
      </c>
      <c r="C13" s="123"/>
      <c r="D13" s="123"/>
      <c r="E13" s="123"/>
      <c r="F13" s="123"/>
      <c r="G13" s="123"/>
      <c r="H13" s="123"/>
    </row>
    <row r="14" spans="2:8">
      <c r="B14" s="13" t="s">
        <v>4</v>
      </c>
      <c r="C14" s="14">
        <v>3</v>
      </c>
      <c r="D14" s="14">
        <v>0</v>
      </c>
      <c r="E14" s="18">
        <f>C14+D14</f>
        <v>3</v>
      </c>
      <c r="F14" s="14">
        <v>0</v>
      </c>
      <c r="G14" s="14">
        <v>0</v>
      </c>
      <c r="H14" s="18">
        <f>E14+F14+G14</f>
        <v>3</v>
      </c>
    </row>
    <row r="15" spans="2:8">
      <c r="B15" s="13" t="s">
        <v>5</v>
      </c>
      <c r="C15" s="14">
        <v>210</v>
      </c>
      <c r="D15" s="14">
        <v>0</v>
      </c>
      <c r="E15" s="18">
        <f>C15+D15</f>
        <v>210</v>
      </c>
      <c r="F15" s="14">
        <v>1</v>
      </c>
      <c r="G15" s="14">
        <v>1</v>
      </c>
      <c r="H15" s="18">
        <f>E15+F15+G15</f>
        <v>212</v>
      </c>
    </row>
    <row r="16" spans="2:8">
      <c r="B16" s="13" t="s">
        <v>6</v>
      </c>
      <c r="C16" s="14">
        <v>81</v>
      </c>
      <c r="D16" s="14">
        <v>0</v>
      </c>
      <c r="E16" s="18">
        <f>C16+D16</f>
        <v>81</v>
      </c>
      <c r="F16" s="14">
        <v>0</v>
      </c>
      <c r="G16" s="14">
        <v>0</v>
      </c>
      <c r="H16" s="18">
        <f>E16+F16+G16</f>
        <v>81</v>
      </c>
    </row>
    <row r="17" spans="2:8">
      <c r="B17" s="13" t="s">
        <v>7</v>
      </c>
      <c r="C17" s="14">
        <v>23</v>
      </c>
      <c r="D17" s="14">
        <v>0</v>
      </c>
      <c r="E17" s="18">
        <f>C17+D17</f>
        <v>23</v>
      </c>
      <c r="F17" s="14">
        <v>0</v>
      </c>
      <c r="G17" s="14">
        <v>0</v>
      </c>
      <c r="H17" s="18">
        <f>E17+F17+G17</f>
        <v>23</v>
      </c>
    </row>
    <row r="18" spans="2:8">
      <c r="B18" s="15" t="s">
        <v>24</v>
      </c>
      <c r="C18" s="20">
        <f>SUM(C14:C17)</f>
        <v>317</v>
      </c>
      <c r="D18" s="20">
        <f>SUM(D14:D17)</f>
        <v>0</v>
      </c>
      <c r="E18" s="20">
        <f>C18+D18</f>
        <v>317</v>
      </c>
      <c r="F18" s="20">
        <f>SUM(F14:F17)</f>
        <v>1</v>
      </c>
      <c r="G18" s="20">
        <f>SUM(G14:G17)</f>
        <v>1</v>
      </c>
      <c r="H18" s="20">
        <f>E18+F18+G18</f>
        <v>319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7">
        <v>0</v>
      </c>
      <c r="D20" s="17">
        <v>0</v>
      </c>
      <c r="E20" s="18">
        <f t="shared" ref="E20:E26" si="0">C20+D20</f>
        <v>0</v>
      </c>
      <c r="F20" s="18"/>
      <c r="G20" s="14">
        <v>0</v>
      </c>
      <c r="H20" s="18">
        <f t="shared" ref="H20:H26" si="1">E20+G20</f>
        <v>0</v>
      </c>
    </row>
    <row r="21" spans="2:8">
      <c r="B21" s="13" t="s">
        <v>9</v>
      </c>
      <c r="C21" s="17">
        <v>647</v>
      </c>
      <c r="D21" s="17">
        <v>0</v>
      </c>
      <c r="E21" s="18">
        <f t="shared" si="0"/>
        <v>647</v>
      </c>
      <c r="F21" s="18"/>
      <c r="G21" s="14">
        <v>22</v>
      </c>
      <c r="H21" s="18">
        <f t="shared" si="1"/>
        <v>669</v>
      </c>
    </row>
    <row r="22" spans="2:8">
      <c r="B22" s="13" t="s">
        <v>10</v>
      </c>
      <c r="C22" s="17">
        <v>280</v>
      </c>
      <c r="D22" s="17">
        <v>0</v>
      </c>
      <c r="E22" s="18">
        <f t="shared" si="0"/>
        <v>280</v>
      </c>
      <c r="F22" s="18"/>
      <c r="G22" s="14">
        <v>3</v>
      </c>
      <c r="H22" s="18">
        <f t="shared" si="1"/>
        <v>283</v>
      </c>
    </row>
    <row r="23" spans="2:8">
      <c r="B23" s="13" t="s">
        <v>11</v>
      </c>
      <c r="C23" s="17">
        <v>193</v>
      </c>
      <c r="D23" s="17">
        <v>0</v>
      </c>
      <c r="E23" s="18">
        <f t="shared" si="0"/>
        <v>193</v>
      </c>
      <c r="F23" s="18"/>
      <c r="G23" s="14">
        <v>1</v>
      </c>
      <c r="H23" s="18">
        <f t="shared" si="1"/>
        <v>194</v>
      </c>
    </row>
    <row r="24" spans="2:8">
      <c r="B24" s="13" t="s">
        <v>12</v>
      </c>
      <c r="C24" s="17">
        <v>533</v>
      </c>
      <c r="D24" s="17">
        <v>0</v>
      </c>
      <c r="E24" s="18">
        <f t="shared" si="0"/>
        <v>533</v>
      </c>
      <c r="F24" s="18"/>
      <c r="G24" s="14">
        <v>15</v>
      </c>
      <c r="H24" s="18">
        <f t="shared" si="1"/>
        <v>548</v>
      </c>
    </row>
    <row r="25" spans="2:8">
      <c r="B25" s="13" t="s">
        <v>13</v>
      </c>
      <c r="C25" s="17">
        <v>78</v>
      </c>
      <c r="D25" s="17">
        <v>0</v>
      </c>
      <c r="E25" s="18">
        <f t="shared" si="0"/>
        <v>78</v>
      </c>
      <c r="F25" s="18"/>
      <c r="G25" s="14">
        <v>3</v>
      </c>
      <c r="H25" s="18">
        <f t="shared" si="1"/>
        <v>81</v>
      </c>
    </row>
    <row r="26" spans="2:8">
      <c r="B26" s="15" t="s">
        <v>25</v>
      </c>
      <c r="C26" s="20">
        <f>SUM(C20:C25)</f>
        <v>1731</v>
      </c>
      <c r="D26" s="20">
        <f>SUM(D20:D25)</f>
        <v>0</v>
      </c>
      <c r="E26" s="20">
        <f t="shared" si="0"/>
        <v>1731</v>
      </c>
      <c r="F26" s="20"/>
      <c r="G26" s="20">
        <f>SUM(G20:G25)</f>
        <v>44</v>
      </c>
      <c r="H26" s="20">
        <f t="shared" si="1"/>
        <v>1775</v>
      </c>
    </row>
    <row r="27" spans="2:8">
      <c r="B27" s="21" t="s">
        <v>0</v>
      </c>
      <c r="C27" s="22">
        <f>C18+C26</f>
        <v>2048</v>
      </c>
      <c r="D27" s="22">
        <f>D18+D26</f>
        <v>0</v>
      </c>
      <c r="E27" s="22">
        <f>E18+E26</f>
        <v>2048</v>
      </c>
      <c r="F27" s="22">
        <f>F18</f>
        <v>1</v>
      </c>
      <c r="G27" s="22">
        <f>G18+G26</f>
        <v>45</v>
      </c>
      <c r="H27" s="22">
        <f>H18+H26</f>
        <v>2094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24" t="s">
        <v>27</v>
      </c>
      <c r="C1" s="25"/>
      <c r="D1" s="25"/>
      <c r="E1" s="25"/>
      <c r="F1" s="25"/>
      <c r="G1" s="25"/>
      <c r="H1" s="25"/>
    </row>
    <row r="2" spans="2:8">
      <c r="B2" s="24" t="s">
        <v>29</v>
      </c>
      <c r="C2" s="142" t="s">
        <v>53</v>
      </c>
      <c r="D2" s="142"/>
      <c r="E2" s="142"/>
      <c r="F2" s="142"/>
      <c r="G2" s="25"/>
      <c r="H2" s="25"/>
    </row>
    <row r="3" spans="2:8">
      <c r="B3" s="24" t="s">
        <v>28</v>
      </c>
      <c r="C3" s="142"/>
      <c r="D3" s="142"/>
      <c r="E3" s="142"/>
      <c r="F3" s="142"/>
      <c r="G3" s="25"/>
      <c r="H3" s="25"/>
    </row>
    <row r="4" spans="2:8">
      <c r="B4" s="25" t="s">
        <v>31</v>
      </c>
      <c r="C4" s="80" t="s">
        <v>54</v>
      </c>
      <c r="D4" s="25"/>
      <c r="E4" s="25"/>
      <c r="F4" s="25"/>
      <c r="G4" s="25"/>
      <c r="H4" s="25"/>
    </row>
    <row r="5" spans="2:8">
      <c r="B5" s="145" t="s">
        <v>37</v>
      </c>
      <c r="C5" s="145"/>
      <c r="D5" s="145"/>
      <c r="E5" s="145"/>
      <c r="F5" s="145"/>
      <c r="G5" s="145"/>
      <c r="H5" s="145"/>
    </row>
    <row r="6" spans="2:8">
      <c r="B6" s="26"/>
      <c r="C6" s="25"/>
      <c r="D6" s="25"/>
      <c r="E6" s="25"/>
      <c r="F6" s="25"/>
      <c r="G6" s="25"/>
      <c r="H6" s="25"/>
    </row>
    <row r="7" spans="2:8">
      <c r="B7" s="27" t="s">
        <v>33</v>
      </c>
      <c r="C7" s="25"/>
      <c r="D7" s="25"/>
      <c r="E7" s="25"/>
      <c r="F7" s="25"/>
      <c r="G7" s="25"/>
      <c r="H7" s="25"/>
    </row>
    <row r="8" spans="2:8">
      <c r="B8" s="146" t="s">
        <v>30</v>
      </c>
      <c r="C8" s="146" t="s">
        <v>14</v>
      </c>
      <c r="D8" s="146"/>
      <c r="E8" s="146"/>
      <c r="F8" s="146"/>
      <c r="G8" s="146" t="s">
        <v>15</v>
      </c>
      <c r="H8" s="146" t="s">
        <v>16</v>
      </c>
    </row>
    <row r="9" spans="2:8">
      <c r="B9" s="146"/>
      <c r="C9" s="146" t="s">
        <v>17</v>
      </c>
      <c r="D9" s="146"/>
      <c r="E9" s="146"/>
      <c r="F9" s="146" t="s">
        <v>18</v>
      </c>
      <c r="G9" s="146"/>
      <c r="H9" s="146"/>
    </row>
    <row r="10" spans="2:8">
      <c r="B10" s="146"/>
      <c r="C10" s="81" t="s">
        <v>19</v>
      </c>
      <c r="D10" s="81" t="s">
        <v>20</v>
      </c>
      <c r="E10" s="146" t="s">
        <v>21</v>
      </c>
      <c r="F10" s="146"/>
      <c r="G10" s="146"/>
      <c r="H10" s="146"/>
    </row>
    <row r="11" spans="2:8">
      <c r="B11" s="146"/>
      <c r="C11" s="82" t="s">
        <v>20</v>
      </c>
      <c r="D11" s="82" t="s">
        <v>2</v>
      </c>
      <c r="E11" s="146"/>
      <c r="F11" s="146"/>
      <c r="G11" s="146"/>
      <c r="H11" s="146"/>
    </row>
    <row r="12" spans="2:8">
      <c r="B12" s="146"/>
      <c r="C12" s="83" t="s">
        <v>3</v>
      </c>
      <c r="D12" s="83" t="s">
        <v>1</v>
      </c>
      <c r="E12" s="146"/>
      <c r="F12" s="146"/>
      <c r="G12" s="146"/>
      <c r="H12" s="146"/>
    </row>
    <row r="13" spans="2:8" ht="12.75" customHeight="1">
      <c r="B13" s="143" t="s">
        <v>22</v>
      </c>
      <c r="C13" s="143"/>
      <c r="D13" s="143"/>
      <c r="E13" s="143"/>
      <c r="F13" s="143"/>
      <c r="G13" s="143"/>
      <c r="H13" s="143"/>
    </row>
    <row r="14" spans="2:8">
      <c r="B14" s="40" t="s">
        <v>4</v>
      </c>
      <c r="C14" s="41">
        <v>3</v>
      </c>
      <c r="D14" s="41">
        <v>0</v>
      </c>
      <c r="E14" s="52">
        <f>C14+D14</f>
        <v>3</v>
      </c>
      <c r="F14" s="41">
        <v>0</v>
      </c>
      <c r="G14" s="41">
        <v>0</v>
      </c>
      <c r="H14" s="52">
        <f>E14+F14+G14</f>
        <v>3</v>
      </c>
    </row>
    <row r="15" spans="2:8">
      <c r="B15" s="40" t="s">
        <v>5</v>
      </c>
      <c r="C15" s="41">
        <v>123</v>
      </c>
      <c r="D15" s="41">
        <v>0</v>
      </c>
      <c r="E15" s="52">
        <f>C15+D15</f>
        <v>123</v>
      </c>
      <c r="F15" s="41">
        <v>11</v>
      </c>
      <c r="G15" s="41">
        <v>3</v>
      </c>
      <c r="H15" s="52">
        <f>E15+F15+G15</f>
        <v>137</v>
      </c>
    </row>
    <row r="16" spans="2:8">
      <c r="B16" s="40" t="s">
        <v>6</v>
      </c>
      <c r="C16" s="41">
        <v>20</v>
      </c>
      <c r="D16" s="41">
        <v>0</v>
      </c>
      <c r="E16" s="52">
        <f>C16+D16</f>
        <v>20</v>
      </c>
      <c r="F16" s="41">
        <v>0</v>
      </c>
      <c r="G16" s="41">
        <v>0</v>
      </c>
      <c r="H16" s="52">
        <f>E16+F16+G16</f>
        <v>20</v>
      </c>
    </row>
    <row r="17" spans="2:8">
      <c r="B17" s="40" t="s">
        <v>7</v>
      </c>
      <c r="C17" s="41">
        <v>0</v>
      </c>
      <c r="D17" s="41">
        <v>0</v>
      </c>
      <c r="E17" s="52">
        <f>C17+D17</f>
        <v>0</v>
      </c>
      <c r="F17" s="41">
        <v>0</v>
      </c>
      <c r="G17" s="41">
        <v>0</v>
      </c>
      <c r="H17" s="52">
        <f>E17+F17+G17</f>
        <v>0</v>
      </c>
    </row>
    <row r="18" spans="2:8">
      <c r="B18" s="42" t="s">
        <v>24</v>
      </c>
      <c r="C18" s="53">
        <f>SUM(C14:C17)</f>
        <v>146</v>
      </c>
      <c r="D18" s="53">
        <f>SUM(D14:D17)</f>
        <v>0</v>
      </c>
      <c r="E18" s="53">
        <f>C18+D18</f>
        <v>146</v>
      </c>
      <c r="F18" s="53">
        <f>SUM(F14:F17)</f>
        <v>11</v>
      </c>
      <c r="G18" s="53">
        <f>SUM(G14:G17)</f>
        <v>3</v>
      </c>
      <c r="H18" s="53">
        <f>E18+F18+G18</f>
        <v>160</v>
      </c>
    </row>
    <row r="19" spans="2:8">
      <c r="B19" s="144" t="s">
        <v>23</v>
      </c>
      <c r="C19" s="144"/>
      <c r="D19" s="144"/>
      <c r="E19" s="144"/>
      <c r="F19" s="144"/>
      <c r="G19" s="144"/>
      <c r="H19" s="144"/>
    </row>
    <row r="20" spans="2:8">
      <c r="B20" s="40" t="s">
        <v>8</v>
      </c>
      <c r="C20" s="41">
        <v>0</v>
      </c>
      <c r="D20" s="41">
        <v>0</v>
      </c>
      <c r="E20" s="52">
        <f t="shared" ref="E20:E26" si="0">C20+D20</f>
        <v>0</v>
      </c>
      <c r="F20" s="52"/>
      <c r="G20" s="41">
        <v>0</v>
      </c>
      <c r="H20" s="52">
        <f t="shared" ref="H20:H26" si="1">E20+G20</f>
        <v>0</v>
      </c>
    </row>
    <row r="21" spans="2:8">
      <c r="B21" s="40" t="s">
        <v>9</v>
      </c>
      <c r="C21" s="41">
        <v>481</v>
      </c>
      <c r="D21" s="41">
        <v>0</v>
      </c>
      <c r="E21" s="52">
        <f t="shared" si="0"/>
        <v>481</v>
      </c>
      <c r="F21" s="52"/>
      <c r="G21" s="41">
        <v>3</v>
      </c>
      <c r="H21" s="52">
        <f t="shared" si="1"/>
        <v>484</v>
      </c>
    </row>
    <row r="22" spans="2:8">
      <c r="B22" s="40" t="s">
        <v>10</v>
      </c>
      <c r="C22" s="41">
        <v>536</v>
      </c>
      <c r="D22" s="41">
        <v>0</v>
      </c>
      <c r="E22" s="52">
        <f t="shared" si="0"/>
        <v>536</v>
      </c>
      <c r="F22" s="52"/>
      <c r="G22" s="41">
        <v>1</v>
      </c>
      <c r="H22" s="52">
        <f t="shared" si="1"/>
        <v>537</v>
      </c>
    </row>
    <row r="23" spans="2:8">
      <c r="B23" s="40" t="s">
        <v>51</v>
      </c>
      <c r="C23" s="41">
        <v>189</v>
      </c>
      <c r="D23" s="41">
        <v>0</v>
      </c>
      <c r="E23" s="52">
        <f t="shared" si="0"/>
        <v>189</v>
      </c>
      <c r="F23" s="52"/>
      <c r="G23" s="41">
        <v>4</v>
      </c>
      <c r="H23" s="52">
        <f t="shared" si="1"/>
        <v>193</v>
      </c>
    </row>
    <row r="24" spans="2:8">
      <c r="B24" s="40" t="s">
        <v>12</v>
      </c>
      <c r="C24" s="41">
        <v>351</v>
      </c>
      <c r="D24" s="41">
        <v>0</v>
      </c>
      <c r="E24" s="52">
        <f t="shared" si="0"/>
        <v>351</v>
      </c>
      <c r="F24" s="52"/>
      <c r="G24" s="41">
        <v>6</v>
      </c>
      <c r="H24" s="52">
        <f t="shared" si="1"/>
        <v>357</v>
      </c>
    </row>
    <row r="25" spans="2:8">
      <c r="B25" s="40" t="s">
        <v>13</v>
      </c>
      <c r="C25" s="41">
        <v>0</v>
      </c>
      <c r="D25" s="41">
        <v>0</v>
      </c>
      <c r="E25" s="52">
        <f t="shared" si="0"/>
        <v>0</v>
      </c>
      <c r="F25" s="52"/>
      <c r="G25" s="41">
        <v>0</v>
      </c>
      <c r="H25" s="52">
        <f t="shared" si="1"/>
        <v>0</v>
      </c>
    </row>
    <row r="26" spans="2:8">
      <c r="B26" s="42" t="s">
        <v>25</v>
      </c>
      <c r="C26" s="53">
        <f>SUM(C20:C25)</f>
        <v>1557</v>
      </c>
      <c r="D26" s="53">
        <f>SUM(D20:D25)</f>
        <v>0</v>
      </c>
      <c r="E26" s="53">
        <f t="shared" si="0"/>
        <v>1557</v>
      </c>
      <c r="F26" s="53"/>
      <c r="G26" s="53">
        <f>SUM(G20:G25)</f>
        <v>14</v>
      </c>
      <c r="H26" s="53">
        <f t="shared" si="1"/>
        <v>1571</v>
      </c>
    </row>
    <row r="27" spans="2:8">
      <c r="B27" s="84" t="s">
        <v>0</v>
      </c>
      <c r="C27" s="85">
        <f>C18+C26</f>
        <v>1703</v>
      </c>
      <c r="D27" s="85">
        <f>D18+D26</f>
        <v>0</v>
      </c>
      <c r="E27" s="85">
        <f>E18+E26</f>
        <v>1703</v>
      </c>
      <c r="F27" s="85">
        <f>F18</f>
        <v>11</v>
      </c>
      <c r="G27" s="85">
        <f>G18+G26</f>
        <v>17</v>
      </c>
      <c r="H27" s="85">
        <f>H18+H26</f>
        <v>1731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47" t="s">
        <v>55</v>
      </c>
      <c r="D2" s="147"/>
      <c r="E2" s="147"/>
      <c r="F2" s="147"/>
      <c r="G2" s="7"/>
      <c r="H2" s="7"/>
    </row>
    <row r="3" spans="2:8">
      <c r="B3" s="6" t="s">
        <v>28</v>
      </c>
      <c r="C3" s="147" t="s">
        <v>56</v>
      </c>
      <c r="D3" s="147"/>
      <c r="E3" s="147"/>
      <c r="F3" s="147"/>
      <c r="G3" s="7"/>
      <c r="H3" s="7"/>
    </row>
    <row r="4" spans="2:8">
      <c r="B4" s="7" t="s">
        <v>31</v>
      </c>
      <c r="C4" s="86">
        <v>42490</v>
      </c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49" t="s">
        <v>30</v>
      </c>
      <c r="C8" s="149" t="s">
        <v>14</v>
      </c>
      <c r="D8" s="149"/>
      <c r="E8" s="149"/>
      <c r="F8" s="149"/>
      <c r="G8" s="149" t="s">
        <v>15</v>
      </c>
      <c r="H8" s="149" t="s">
        <v>16</v>
      </c>
    </row>
    <row r="9" spans="2:8">
      <c r="B9" s="149"/>
      <c r="C9" s="149" t="s">
        <v>17</v>
      </c>
      <c r="D9" s="149"/>
      <c r="E9" s="149"/>
      <c r="F9" s="149" t="s">
        <v>18</v>
      </c>
      <c r="G9" s="149"/>
      <c r="H9" s="149"/>
    </row>
    <row r="10" spans="2:8">
      <c r="B10" s="149"/>
      <c r="C10" s="56" t="s">
        <v>19</v>
      </c>
      <c r="D10" s="56" t="s">
        <v>20</v>
      </c>
      <c r="E10" s="149" t="s">
        <v>21</v>
      </c>
      <c r="F10" s="149"/>
      <c r="G10" s="149"/>
      <c r="H10" s="149"/>
    </row>
    <row r="11" spans="2:8">
      <c r="B11" s="149"/>
      <c r="C11" s="57" t="s">
        <v>20</v>
      </c>
      <c r="D11" s="57" t="s">
        <v>2</v>
      </c>
      <c r="E11" s="149"/>
      <c r="F11" s="149"/>
      <c r="G11" s="149"/>
      <c r="H11" s="149"/>
    </row>
    <row r="12" spans="2:8">
      <c r="B12" s="149"/>
      <c r="C12" s="58" t="s">
        <v>3</v>
      </c>
      <c r="D12" s="58" t="s">
        <v>1</v>
      </c>
      <c r="E12" s="149"/>
      <c r="F12" s="149"/>
      <c r="G12" s="149"/>
      <c r="H12" s="149"/>
    </row>
    <row r="13" spans="2:8" ht="12.75" customHeight="1">
      <c r="B13" s="148" t="s">
        <v>22</v>
      </c>
      <c r="C13" s="148"/>
      <c r="D13" s="148"/>
      <c r="E13" s="148"/>
      <c r="F13" s="148"/>
      <c r="G13" s="148"/>
      <c r="H13" s="148"/>
    </row>
    <row r="14" spans="2:8">
      <c r="B14" s="13" t="s">
        <v>4</v>
      </c>
      <c r="C14" s="14">
        <v>2</v>
      </c>
      <c r="D14" s="14"/>
      <c r="E14" s="28">
        <f>C14+D14</f>
        <v>2</v>
      </c>
      <c r="F14" s="14"/>
      <c r="G14" s="14"/>
      <c r="H14" s="28">
        <f>E14+F14+G14</f>
        <v>2</v>
      </c>
    </row>
    <row r="15" spans="2:8">
      <c r="B15" s="13" t="s">
        <v>5</v>
      </c>
      <c r="C15" s="14">
        <v>124</v>
      </c>
      <c r="D15" s="14">
        <v>1</v>
      </c>
      <c r="E15" s="28">
        <f>C15+D15</f>
        <v>125</v>
      </c>
      <c r="F15" s="14">
        <v>1</v>
      </c>
      <c r="G15" s="14"/>
      <c r="H15" s="28">
        <f>E15+F15+G15</f>
        <v>126</v>
      </c>
    </row>
    <row r="16" spans="2:8">
      <c r="B16" s="13" t="s">
        <v>6</v>
      </c>
      <c r="C16" s="14">
        <v>10</v>
      </c>
      <c r="D16" s="14"/>
      <c r="E16" s="28">
        <f>C16+D16</f>
        <v>10</v>
      </c>
      <c r="F16" s="14">
        <v>1</v>
      </c>
      <c r="G16" s="14"/>
      <c r="H16" s="28">
        <f>E16+F16+G16</f>
        <v>11</v>
      </c>
    </row>
    <row r="17" spans="2:8">
      <c r="B17" s="13" t="s">
        <v>7</v>
      </c>
      <c r="C17" s="14">
        <v>22</v>
      </c>
      <c r="D17" s="14"/>
      <c r="E17" s="28">
        <f>C17+D17</f>
        <v>22</v>
      </c>
      <c r="F17" s="14">
        <v>2</v>
      </c>
      <c r="G17" s="14"/>
      <c r="H17" s="28">
        <f>E17+F17+G17</f>
        <v>24</v>
      </c>
    </row>
    <row r="18" spans="2:8">
      <c r="B18" s="15" t="s">
        <v>24</v>
      </c>
      <c r="C18" s="29">
        <f>SUM(C14:C17)</f>
        <v>158</v>
      </c>
      <c r="D18" s="29">
        <f>SUM(D14:D17)</f>
        <v>1</v>
      </c>
      <c r="E18" s="29">
        <f>C18+D18</f>
        <v>159</v>
      </c>
      <c r="F18" s="29">
        <f>SUM(F14:F17)</f>
        <v>4</v>
      </c>
      <c r="G18" s="29">
        <f>SUM(G14:G17)</f>
        <v>0</v>
      </c>
      <c r="H18" s="29">
        <f>E18+F18+G18</f>
        <v>163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7">
        <v>17</v>
      </c>
      <c r="D20" s="17"/>
      <c r="E20" s="28">
        <f t="shared" ref="E20:E26" si="0">C20+D20</f>
        <v>17</v>
      </c>
      <c r="F20" s="28"/>
      <c r="G20" s="14">
        <v>1</v>
      </c>
      <c r="H20" s="28">
        <f t="shared" ref="H20:H26" si="1">E20+G20</f>
        <v>18</v>
      </c>
    </row>
    <row r="21" spans="2:8">
      <c r="B21" s="13" t="s">
        <v>9</v>
      </c>
      <c r="C21" s="17">
        <v>407</v>
      </c>
      <c r="D21" s="17"/>
      <c r="E21" s="28">
        <f t="shared" si="0"/>
        <v>407</v>
      </c>
      <c r="F21" s="28"/>
      <c r="G21" s="14">
        <v>14</v>
      </c>
      <c r="H21" s="28">
        <f t="shared" si="1"/>
        <v>421</v>
      </c>
    </row>
    <row r="22" spans="2:8">
      <c r="B22" s="13" t="s">
        <v>10</v>
      </c>
      <c r="C22" s="17">
        <v>306</v>
      </c>
      <c r="D22" s="17"/>
      <c r="E22" s="28">
        <f t="shared" si="0"/>
        <v>306</v>
      </c>
      <c r="F22" s="28"/>
      <c r="G22" s="14">
        <v>6</v>
      </c>
      <c r="H22" s="28">
        <f t="shared" si="1"/>
        <v>312</v>
      </c>
    </row>
    <row r="23" spans="2:8">
      <c r="B23" s="13" t="s">
        <v>11</v>
      </c>
      <c r="C23" s="17">
        <v>131</v>
      </c>
      <c r="D23" s="17"/>
      <c r="E23" s="28">
        <f t="shared" si="0"/>
        <v>131</v>
      </c>
      <c r="F23" s="28"/>
      <c r="G23" s="14">
        <v>4</v>
      </c>
      <c r="H23" s="28">
        <f t="shared" si="1"/>
        <v>135</v>
      </c>
    </row>
    <row r="24" spans="2:8">
      <c r="B24" s="13" t="s">
        <v>12</v>
      </c>
      <c r="C24" s="17">
        <v>229</v>
      </c>
      <c r="D24" s="17"/>
      <c r="E24" s="28">
        <f t="shared" si="0"/>
        <v>229</v>
      </c>
      <c r="F24" s="28"/>
      <c r="G24" s="14">
        <v>18</v>
      </c>
      <c r="H24" s="28">
        <f t="shared" si="1"/>
        <v>247</v>
      </c>
    </row>
    <row r="25" spans="2:8">
      <c r="B25" s="13" t="s">
        <v>13</v>
      </c>
      <c r="C25" s="17">
        <v>8</v>
      </c>
      <c r="D25" s="17"/>
      <c r="E25" s="28">
        <f t="shared" si="0"/>
        <v>8</v>
      </c>
      <c r="F25" s="28"/>
      <c r="G25" s="14">
        <v>2</v>
      </c>
      <c r="H25" s="28">
        <f t="shared" si="1"/>
        <v>10</v>
      </c>
    </row>
    <row r="26" spans="2:8">
      <c r="B26" s="15" t="s">
        <v>25</v>
      </c>
      <c r="C26" s="29">
        <f>SUM(C20:C25)</f>
        <v>1098</v>
      </c>
      <c r="D26" s="29">
        <f>SUM(D20:D25)</f>
        <v>0</v>
      </c>
      <c r="E26" s="29">
        <f t="shared" si="0"/>
        <v>1098</v>
      </c>
      <c r="F26" s="29"/>
      <c r="G26" s="29">
        <f>SUM(G20:G25)</f>
        <v>45</v>
      </c>
      <c r="H26" s="29">
        <f t="shared" si="1"/>
        <v>1143</v>
      </c>
    </row>
    <row r="27" spans="2:8">
      <c r="B27" s="30" t="s">
        <v>0</v>
      </c>
      <c r="C27" s="31">
        <f>C18+C26</f>
        <v>1256</v>
      </c>
      <c r="D27" s="31">
        <f>D18+D26</f>
        <v>1</v>
      </c>
      <c r="E27" s="31">
        <f>E18+E26</f>
        <v>1257</v>
      </c>
      <c r="F27" s="31">
        <f>F18</f>
        <v>4</v>
      </c>
      <c r="G27" s="31">
        <f>G18+G26</f>
        <v>45</v>
      </c>
      <c r="H27" s="31">
        <f>H18+H26</f>
        <v>1306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57</v>
      </c>
      <c r="C2" s="7"/>
      <c r="D2" s="7"/>
      <c r="E2" s="7"/>
      <c r="F2" s="7"/>
      <c r="G2" s="7"/>
      <c r="H2" s="7"/>
    </row>
    <row r="3" spans="2:8">
      <c r="B3" s="6" t="s">
        <v>58</v>
      </c>
      <c r="C3" s="7"/>
      <c r="D3" s="7"/>
      <c r="E3" s="7"/>
      <c r="F3" s="7"/>
      <c r="G3" s="7"/>
      <c r="H3" s="7"/>
    </row>
    <row r="4" spans="2:8">
      <c r="B4" s="7" t="s">
        <v>59</v>
      </c>
      <c r="C4" s="7"/>
      <c r="D4" s="7"/>
      <c r="E4" s="7"/>
      <c r="F4" s="7"/>
      <c r="G4" s="7"/>
      <c r="H4" s="7"/>
    </row>
    <row r="5" spans="2:8">
      <c r="B5" s="125" t="s">
        <v>26</v>
      </c>
      <c r="C5" s="125"/>
      <c r="D5" s="125"/>
      <c r="E5" s="125"/>
      <c r="F5" s="125"/>
      <c r="G5" s="125"/>
      <c r="H5" s="125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1" t="s">
        <v>30</v>
      </c>
      <c r="C8" s="121" t="s">
        <v>14</v>
      </c>
      <c r="D8" s="121"/>
      <c r="E8" s="121"/>
      <c r="F8" s="121"/>
      <c r="G8" s="121" t="s">
        <v>15</v>
      </c>
      <c r="H8" s="121" t="s">
        <v>16</v>
      </c>
    </row>
    <row r="9" spans="2:8">
      <c r="B9" s="121"/>
      <c r="C9" s="121" t="s">
        <v>17</v>
      </c>
      <c r="D9" s="121"/>
      <c r="E9" s="121"/>
      <c r="F9" s="121" t="s">
        <v>18</v>
      </c>
      <c r="G9" s="121"/>
      <c r="H9" s="121"/>
    </row>
    <row r="10" spans="2:8">
      <c r="B10" s="121"/>
      <c r="C10" s="8" t="s">
        <v>19</v>
      </c>
      <c r="D10" s="8" t="s">
        <v>20</v>
      </c>
      <c r="E10" s="121" t="s">
        <v>21</v>
      </c>
      <c r="F10" s="121"/>
      <c r="G10" s="121"/>
      <c r="H10" s="121"/>
    </row>
    <row r="11" spans="2:8">
      <c r="B11" s="121"/>
      <c r="C11" s="10" t="s">
        <v>20</v>
      </c>
      <c r="D11" s="10" t="s">
        <v>2</v>
      </c>
      <c r="E11" s="121"/>
      <c r="F11" s="121"/>
      <c r="G11" s="121"/>
      <c r="H11" s="121"/>
    </row>
    <row r="12" spans="2:8">
      <c r="B12" s="121"/>
      <c r="C12" s="9" t="s">
        <v>3</v>
      </c>
      <c r="D12" s="9" t="s">
        <v>1</v>
      </c>
      <c r="E12" s="121"/>
      <c r="F12" s="121"/>
      <c r="G12" s="121"/>
      <c r="H12" s="121"/>
    </row>
    <row r="13" spans="2:8" ht="12.75" customHeight="1">
      <c r="B13" s="123" t="s">
        <v>22</v>
      </c>
      <c r="C13" s="123"/>
      <c r="D13" s="123"/>
      <c r="E13" s="123"/>
      <c r="F13" s="123"/>
      <c r="G13" s="123"/>
      <c r="H13" s="123"/>
    </row>
    <row r="14" spans="2:8">
      <c r="B14" s="13" t="s">
        <v>4</v>
      </c>
      <c r="C14" s="14">
        <v>2</v>
      </c>
      <c r="D14" s="14"/>
      <c r="E14" s="14">
        <f>C14+D14</f>
        <v>2</v>
      </c>
      <c r="F14" s="14"/>
      <c r="G14" s="14"/>
      <c r="H14" s="14">
        <f>E14+F14+G14</f>
        <v>2</v>
      </c>
    </row>
    <row r="15" spans="2:8">
      <c r="B15" s="13" t="s">
        <v>5</v>
      </c>
      <c r="C15" s="14">
        <v>54</v>
      </c>
      <c r="D15" s="14">
        <v>1</v>
      </c>
      <c r="E15" s="14">
        <f>C15+D15</f>
        <v>55</v>
      </c>
      <c r="F15" s="14">
        <v>3</v>
      </c>
      <c r="G15" s="14">
        <v>2</v>
      </c>
      <c r="H15" s="14">
        <f>E15+F15+G15</f>
        <v>60</v>
      </c>
    </row>
    <row r="16" spans="2:8">
      <c r="B16" s="13" t="s">
        <v>6</v>
      </c>
      <c r="C16" s="14">
        <v>1</v>
      </c>
      <c r="D16" s="14"/>
      <c r="E16" s="14">
        <f>C16+D16</f>
        <v>1</v>
      </c>
      <c r="F16" s="14"/>
      <c r="G16" s="14"/>
      <c r="H16" s="14">
        <f>E16+F16+G16</f>
        <v>1</v>
      </c>
    </row>
    <row r="17" spans="2:8">
      <c r="B17" s="13" t="s">
        <v>7</v>
      </c>
      <c r="C17" s="14">
        <v>20</v>
      </c>
      <c r="D17" s="14">
        <v>1</v>
      </c>
      <c r="E17" s="14"/>
      <c r="F17" s="14">
        <v>2</v>
      </c>
      <c r="G17" s="14"/>
      <c r="H17" s="14">
        <f>E17+F17+G17</f>
        <v>2</v>
      </c>
    </row>
    <row r="18" spans="2:8">
      <c r="B18" s="15" t="s">
        <v>24</v>
      </c>
      <c r="C18" s="16">
        <f>SUM(C14:C17)</f>
        <v>77</v>
      </c>
      <c r="D18" s="16">
        <f>SUM(D14:D17)</f>
        <v>2</v>
      </c>
      <c r="E18" s="16">
        <f>C18+D18</f>
        <v>79</v>
      </c>
      <c r="F18" s="16">
        <f>SUM(F14:F17)</f>
        <v>5</v>
      </c>
      <c r="G18" s="16">
        <f>SUM(G14:G17)</f>
        <v>2</v>
      </c>
      <c r="H18" s="16">
        <f>E18+F18+G18</f>
        <v>86</v>
      </c>
    </row>
    <row r="19" spans="2:8">
      <c r="B19" s="124" t="s">
        <v>23</v>
      </c>
      <c r="C19" s="124"/>
      <c r="D19" s="124"/>
      <c r="E19" s="124"/>
      <c r="F19" s="124"/>
      <c r="G19" s="124"/>
      <c r="H19" s="124"/>
    </row>
    <row r="20" spans="2:8">
      <c r="B20" s="13" t="s">
        <v>8</v>
      </c>
      <c r="C20" s="17"/>
      <c r="D20" s="17"/>
      <c r="E20" s="14">
        <f t="shared" ref="E20:E26" si="0">C20+D20</f>
        <v>0</v>
      </c>
      <c r="F20" s="18"/>
      <c r="G20" s="14"/>
      <c r="H20" s="14">
        <f t="shared" ref="H20:H26" si="1">E20+G20</f>
        <v>0</v>
      </c>
    </row>
    <row r="21" spans="2:8">
      <c r="B21" s="13" t="s">
        <v>9</v>
      </c>
      <c r="C21" s="17">
        <v>194</v>
      </c>
      <c r="D21" s="17"/>
      <c r="E21" s="14">
        <f t="shared" si="0"/>
        <v>194</v>
      </c>
      <c r="F21" s="18"/>
      <c r="G21" s="14">
        <v>1</v>
      </c>
      <c r="H21" s="14">
        <f t="shared" si="1"/>
        <v>195</v>
      </c>
    </row>
    <row r="22" spans="2:8">
      <c r="B22" s="13" t="s">
        <v>10</v>
      </c>
      <c r="C22" s="17">
        <v>136</v>
      </c>
      <c r="D22" s="17"/>
      <c r="E22" s="14">
        <f t="shared" si="0"/>
        <v>136</v>
      </c>
      <c r="F22" s="18"/>
      <c r="G22" s="14">
        <v>2</v>
      </c>
      <c r="H22" s="14">
        <f t="shared" si="1"/>
        <v>138</v>
      </c>
    </row>
    <row r="23" spans="2:8">
      <c r="B23" s="13" t="s">
        <v>11</v>
      </c>
      <c r="C23" s="17">
        <v>138</v>
      </c>
      <c r="D23" s="17"/>
      <c r="E23" s="14">
        <f t="shared" si="0"/>
        <v>138</v>
      </c>
      <c r="F23" s="18"/>
      <c r="G23" s="14">
        <v>6</v>
      </c>
      <c r="H23" s="14">
        <f t="shared" si="1"/>
        <v>144</v>
      </c>
    </row>
    <row r="24" spans="2:8">
      <c r="B24" s="13" t="s">
        <v>12</v>
      </c>
      <c r="C24" s="17">
        <v>57</v>
      </c>
      <c r="D24" s="17"/>
      <c r="E24" s="14">
        <f t="shared" si="0"/>
        <v>57</v>
      </c>
      <c r="F24" s="18"/>
      <c r="G24" s="14">
        <v>2</v>
      </c>
      <c r="H24" s="14">
        <f t="shared" si="1"/>
        <v>59</v>
      </c>
    </row>
    <row r="25" spans="2:8">
      <c r="B25" s="13" t="s">
        <v>13</v>
      </c>
      <c r="C25" s="17">
        <v>10</v>
      </c>
      <c r="D25" s="17"/>
      <c r="E25" s="14">
        <f t="shared" si="0"/>
        <v>10</v>
      </c>
      <c r="F25" s="18"/>
      <c r="G25" s="14"/>
      <c r="H25" s="14">
        <f t="shared" si="1"/>
        <v>10</v>
      </c>
    </row>
    <row r="26" spans="2:8">
      <c r="B26" s="15" t="s">
        <v>25</v>
      </c>
      <c r="C26" s="19">
        <f>SUM(C20:C25)</f>
        <v>535</v>
      </c>
      <c r="D26" s="19">
        <f>SUM(D20:D25)</f>
        <v>0</v>
      </c>
      <c r="E26" s="16">
        <f t="shared" si="0"/>
        <v>535</v>
      </c>
      <c r="F26" s="16">
        <f>SUM(F20:F25)</f>
        <v>0</v>
      </c>
      <c r="G26" s="16">
        <f>SUM(G20:G25)</f>
        <v>11</v>
      </c>
      <c r="H26" s="16">
        <f t="shared" si="1"/>
        <v>546</v>
      </c>
    </row>
    <row r="27" spans="2:8">
      <c r="B27" s="21" t="s">
        <v>0</v>
      </c>
      <c r="C27" s="22">
        <f>C18+C26</f>
        <v>612</v>
      </c>
      <c r="D27" s="22">
        <f>D18+D26</f>
        <v>2</v>
      </c>
      <c r="E27" s="22">
        <f>E18+E26</f>
        <v>614</v>
      </c>
      <c r="F27" s="22">
        <f>F18</f>
        <v>5</v>
      </c>
      <c r="G27" s="22">
        <f>G18+G26</f>
        <v>13</v>
      </c>
      <c r="H27" s="22">
        <f>H18+H26</f>
        <v>632</v>
      </c>
    </row>
    <row r="28" spans="2:8">
      <c r="B28" s="34"/>
      <c r="C28" s="34"/>
      <c r="D28" s="34"/>
      <c r="E28" s="34"/>
      <c r="F28" s="34"/>
      <c r="G28" s="34"/>
      <c r="H28" s="34"/>
    </row>
    <row r="29" spans="2:8">
      <c r="B29" s="33" t="s">
        <v>32</v>
      </c>
      <c r="C29" s="34"/>
      <c r="D29" s="34"/>
      <c r="E29" s="34"/>
      <c r="F29" s="34"/>
      <c r="G29" s="34"/>
      <c r="H29" s="34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8:H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2015-07-20T17:03:11Z</cp:lastPrinted>
  <dcterms:created xsi:type="dcterms:W3CDTF">2010-01-11T15:46:31Z</dcterms:created>
  <dcterms:modified xsi:type="dcterms:W3CDTF">2016-07-04T19:39:56Z</dcterms:modified>
</cp:coreProperties>
</file>