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30" yWindow="15" windowWidth="15225" windowHeight="9300" tabRatio="911"/>
  </bookViews>
  <sheets>
    <sheet name="Consolidado JT" sheetId="8" r:id="rId1"/>
    <sheet name="TST" sheetId="31" r:id="rId2"/>
    <sheet name="TRT1" sheetId="33" r:id="rId3"/>
    <sheet name="TRT2" sheetId="34" r:id="rId4"/>
    <sheet name="TRT3" sheetId="35" r:id="rId5"/>
    <sheet name="TRT4" sheetId="36" r:id="rId6"/>
    <sheet name="TRT5" sheetId="37" r:id="rId7"/>
    <sheet name="TRT6" sheetId="38" r:id="rId8"/>
    <sheet name="TRT7" sheetId="39" r:id="rId9"/>
    <sheet name="TRT8" sheetId="40" r:id="rId10"/>
    <sheet name="TRT9" sheetId="41" r:id="rId11"/>
    <sheet name="TRT10" sheetId="42" r:id="rId12"/>
    <sheet name="TRT11" sheetId="43" r:id="rId13"/>
    <sheet name="TRT12" sheetId="44" r:id="rId14"/>
    <sheet name="TRT13" sheetId="45" r:id="rId15"/>
    <sheet name="TRT14" sheetId="46" r:id="rId16"/>
    <sheet name="TRT15" sheetId="47" r:id="rId17"/>
    <sheet name="TRT16" sheetId="48" r:id="rId18"/>
    <sheet name="TRT17" sheetId="49" r:id="rId19"/>
    <sheet name="TRT18" sheetId="50" r:id="rId20"/>
    <sheet name="TRT19" sheetId="51" r:id="rId21"/>
    <sheet name="TRT20" sheetId="52" r:id="rId22"/>
    <sheet name="TRT21" sheetId="53" r:id="rId23"/>
    <sheet name="TRT22" sheetId="54" r:id="rId24"/>
    <sheet name="TRT23" sheetId="55" r:id="rId25"/>
    <sheet name="TRT24" sheetId="56" r:id="rId26"/>
  </sheets>
  <calcPr calcId="145621"/>
</workbook>
</file>

<file path=xl/calcChain.xml><?xml version="1.0" encoding="utf-8"?>
<calcChain xmlns="http://schemas.openxmlformats.org/spreadsheetml/2006/main">
  <c r="F27" i="31" l="1"/>
  <c r="G26" i="31"/>
  <c r="D26" i="31"/>
  <c r="C26" i="31"/>
  <c r="E26" i="31" s="1"/>
  <c r="H26" i="31" s="1"/>
  <c r="H25" i="31"/>
  <c r="E25" i="31"/>
  <c r="E24" i="31"/>
  <c r="H24" i="31" s="1"/>
  <c r="H23" i="31"/>
  <c r="E23" i="31"/>
  <c r="E22" i="31"/>
  <c r="H22" i="31" s="1"/>
  <c r="H21" i="31"/>
  <c r="E21" i="31"/>
  <c r="E20" i="31"/>
  <c r="H20" i="31" s="1"/>
  <c r="G18" i="31"/>
  <c r="G27" i="31" s="1"/>
  <c r="F18" i="31"/>
  <c r="D18" i="31"/>
  <c r="D27" i="31" s="1"/>
  <c r="C18" i="31"/>
  <c r="C27" i="31" s="1"/>
  <c r="E17" i="31"/>
  <c r="H17" i="31" s="1"/>
  <c r="H16" i="31"/>
  <c r="E16" i="31"/>
  <c r="E15" i="31"/>
  <c r="H15" i="31" s="1"/>
  <c r="H14" i="31"/>
  <c r="E14" i="31"/>
  <c r="E18" i="31" l="1"/>
  <c r="F27" i="55"/>
  <c r="E26" i="55"/>
  <c r="H26" i="55" s="1"/>
  <c r="D26" i="55"/>
  <c r="C26" i="55"/>
  <c r="E25" i="55"/>
  <c r="H25" i="55" s="1"/>
  <c r="E24" i="55"/>
  <c r="H24" i="55" s="1"/>
  <c r="E23" i="55"/>
  <c r="H23" i="55" s="1"/>
  <c r="E22" i="55"/>
  <c r="H22" i="55" s="1"/>
  <c r="E21" i="55"/>
  <c r="H21" i="55" s="1"/>
  <c r="E20" i="55"/>
  <c r="H20" i="55" s="1"/>
  <c r="G18" i="55"/>
  <c r="G27" i="55" s="1"/>
  <c r="F18" i="55"/>
  <c r="D18" i="55"/>
  <c r="D27" i="55" s="1"/>
  <c r="C18" i="55"/>
  <c r="C27" i="55" s="1"/>
  <c r="H17" i="55"/>
  <c r="E16" i="55"/>
  <c r="H16" i="55" s="1"/>
  <c r="H15" i="55"/>
  <c r="E15" i="55"/>
  <c r="E14" i="55"/>
  <c r="H14" i="55" s="1"/>
  <c r="E27" i="31" l="1"/>
  <c r="H18" i="31"/>
  <c r="H27" i="31" s="1"/>
  <c r="E18" i="55"/>
  <c r="H18" i="55" l="1"/>
  <c r="H27" i="55" s="1"/>
  <c r="E27" i="55"/>
  <c r="G27" i="54" l="1"/>
  <c r="C27" i="54"/>
  <c r="G26" i="54"/>
  <c r="D26" i="54"/>
  <c r="C26" i="54"/>
  <c r="E26" i="54" s="1"/>
  <c r="H26" i="54" s="1"/>
  <c r="H25" i="54"/>
  <c r="E25" i="54"/>
  <c r="H24" i="54"/>
  <c r="E24" i="54"/>
  <c r="H23" i="54"/>
  <c r="E23" i="54"/>
  <c r="H22" i="54"/>
  <c r="E22" i="54"/>
  <c r="H21" i="54"/>
  <c r="E21" i="54"/>
  <c r="H20" i="54"/>
  <c r="E20" i="54"/>
  <c r="G18" i="54"/>
  <c r="F18" i="54"/>
  <c r="F27" i="54" s="1"/>
  <c r="D18" i="54"/>
  <c r="D27" i="54" s="1"/>
  <c r="C18" i="54"/>
  <c r="E18" i="54" s="1"/>
  <c r="H17" i="54"/>
  <c r="E17" i="54"/>
  <c r="H16" i="54"/>
  <c r="E16" i="54"/>
  <c r="H15" i="54"/>
  <c r="E15" i="54"/>
  <c r="H14" i="54"/>
  <c r="E14" i="54"/>
  <c r="E27" i="54" l="1"/>
  <c r="H18" i="54"/>
  <c r="H27" i="54" s="1"/>
  <c r="G27" i="53"/>
  <c r="F27" i="53"/>
  <c r="C27" i="53"/>
  <c r="D26" i="53"/>
  <c r="C26" i="53"/>
  <c r="E26" i="53" s="1"/>
  <c r="H26" i="53" s="1"/>
  <c r="H25" i="53"/>
  <c r="E25" i="53"/>
  <c r="E24" i="53"/>
  <c r="H24" i="53" s="1"/>
  <c r="H23" i="53"/>
  <c r="E23" i="53"/>
  <c r="E22" i="53"/>
  <c r="H22" i="53" s="1"/>
  <c r="H21" i="53"/>
  <c r="E21" i="53"/>
  <c r="E20" i="53"/>
  <c r="H20" i="53" s="1"/>
  <c r="G18" i="53"/>
  <c r="F18" i="53"/>
  <c r="D18" i="53"/>
  <c r="D27" i="53" s="1"/>
  <c r="C18" i="53"/>
  <c r="H17" i="53"/>
  <c r="E16" i="53"/>
  <c r="H16" i="53" s="1"/>
  <c r="E15" i="53"/>
  <c r="H15" i="53" s="1"/>
  <c r="E14" i="53"/>
  <c r="H14" i="53" s="1"/>
  <c r="E18" i="53" l="1"/>
  <c r="G27" i="52"/>
  <c r="F27" i="52"/>
  <c r="F26" i="52"/>
  <c r="D26" i="52"/>
  <c r="C26" i="52"/>
  <c r="E26" i="52" s="1"/>
  <c r="H26" i="52" s="1"/>
  <c r="H25" i="52"/>
  <c r="E25" i="52"/>
  <c r="E24" i="52"/>
  <c r="H24" i="52" s="1"/>
  <c r="H23" i="52"/>
  <c r="E23" i="52"/>
  <c r="E22" i="52"/>
  <c r="H22" i="52" s="1"/>
  <c r="H21" i="52"/>
  <c r="E21" i="52"/>
  <c r="E20" i="52"/>
  <c r="H20" i="52" s="1"/>
  <c r="G18" i="52"/>
  <c r="F18" i="52"/>
  <c r="E18" i="52"/>
  <c r="E27" i="52" s="1"/>
  <c r="D18" i="52"/>
  <c r="D27" i="52" s="1"/>
  <c r="C18" i="52"/>
  <c r="H17" i="52"/>
  <c r="H16" i="52"/>
  <c r="E16" i="52"/>
  <c r="E15" i="52"/>
  <c r="H15" i="52" s="1"/>
  <c r="H14" i="52"/>
  <c r="E14" i="52"/>
  <c r="E27" i="53" l="1"/>
  <c r="H18" i="53"/>
  <c r="H27" i="53" s="1"/>
  <c r="H18" i="52"/>
  <c r="H27" i="52" s="1"/>
  <c r="C27" i="52"/>
  <c r="D26" i="51"/>
  <c r="D27" i="51" s="1"/>
  <c r="C26" i="51"/>
  <c r="E26" i="51" s="1"/>
  <c r="H26" i="51" s="1"/>
  <c r="E25" i="51"/>
  <c r="H25" i="51" s="1"/>
  <c r="H24" i="51"/>
  <c r="E24" i="51"/>
  <c r="E23" i="51"/>
  <c r="H23" i="51" s="1"/>
  <c r="H22" i="51"/>
  <c r="E22" i="51"/>
  <c r="E21" i="51"/>
  <c r="H21" i="51" s="1"/>
  <c r="H20" i="51"/>
  <c r="E20" i="51"/>
  <c r="G18" i="51"/>
  <c r="F18" i="51"/>
  <c r="F27" i="51" s="1"/>
  <c r="E18" i="51"/>
  <c r="H18" i="51" s="1"/>
  <c r="H27" i="51" s="1"/>
  <c r="D18" i="51"/>
  <c r="C18" i="51"/>
  <c r="C27" i="51" s="1"/>
  <c r="H17" i="51"/>
  <c r="H16" i="51"/>
  <c r="E16" i="51"/>
  <c r="E15" i="51"/>
  <c r="H15" i="51" s="1"/>
  <c r="H14" i="51"/>
  <c r="E14" i="51"/>
  <c r="E27" i="51" l="1"/>
  <c r="F27" i="50"/>
  <c r="E26" i="50"/>
  <c r="H26" i="50" s="1"/>
  <c r="D26" i="50"/>
  <c r="C26" i="50"/>
  <c r="E25" i="50"/>
  <c r="H25" i="50" s="1"/>
  <c r="E24" i="50"/>
  <c r="H24" i="50" s="1"/>
  <c r="E23" i="50"/>
  <c r="H23" i="50" s="1"/>
  <c r="E22" i="50"/>
  <c r="H22" i="50" s="1"/>
  <c r="E21" i="50"/>
  <c r="H21" i="50" s="1"/>
  <c r="E20" i="50"/>
  <c r="H20" i="50" s="1"/>
  <c r="G18" i="50"/>
  <c r="G27" i="50" s="1"/>
  <c r="F18" i="50"/>
  <c r="D18" i="50"/>
  <c r="D27" i="50" s="1"/>
  <c r="C18" i="50"/>
  <c r="C27" i="50" s="1"/>
  <c r="H17" i="50"/>
  <c r="E16" i="50"/>
  <c r="H16" i="50" s="1"/>
  <c r="H15" i="50"/>
  <c r="E15" i="50"/>
  <c r="E14" i="50"/>
  <c r="H14" i="50" s="1"/>
  <c r="E18" i="50" l="1"/>
  <c r="H18" i="50" l="1"/>
  <c r="H27" i="50" s="1"/>
  <c r="E27" i="50"/>
  <c r="G27" i="49" l="1"/>
  <c r="F27" i="49"/>
  <c r="D26" i="49"/>
  <c r="C26" i="49"/>
  <c r="E26" i="49" s="1"/>
  <c r="H26" i="49" s="1"/>
  <c r="H25" i="49"/>
  <c r="E25" i="49"/>
  <c r="E24" i="49"/>
  <c r="H24" i="49" s="1"/>
  <c r="H23" i="49"/>
  <c r="E23" i="49"/>
  <c r="E22" i="49"/>
  <c r="H22" i="49" s="1"/>
  <c r="H21" i="49"/>
  <c r="E21" i="49"/>
  <c r="E20" i="49"/>
  <c r="H20" i="49" s="1"/>
  <c r="G18" i="49"/>
  <c r="F18" i="49"/>
  <c r="D18" i="49"/>
  <c r="D27" i="49" s="1"/>
  <c r="C18" i="49"/>
  <c r="H17" i="49"/>
  <c r="E16" i="49"/>
  <c r="H16" i="49" s="1"/>
  <c r="E15" i="49"/>
  <c r="H15" i="49" s="1"/>
  <c r="E14" i="49"/>
  <c r="H14" i="49" s="1"/>
  <c r="E18" i="49" l="1"/>
  <c r="C27" i="49"/>
  <c r="E17" i="48"/>
  <c r="H17" i="48"/>
  <c r="C18" i="48"/>
  <c r="D18" i="48"/>
  <c r="F18" i="48"/>
  <c r="G18" i="48"/>
  <c r="C26" i="48"/>
  <c r="E26" i="48" s="1"/>
  <c r="H26" i="48" s="1"/>
  <c r="D26" i="48"/>
  <c r="F26" i="48"/>
  <c r="G26" i="48"/>
  <c r="H18" i="49" l="1"/>
  <c r="H27" i="49" s="1"/>
  <c r="E27" i="49"/>
  <c r="E18" i="48"/>
  <c r="H18" i="48"/>
  <c r="G27" i="47"/>
  <c r="C27" i="47"/>
  <c r="G26" i="47"/>
  <c r="F26" i="47"/>
  <c r="D26" i="47"/>
  <c r="C26" i="47"/>
  <c r="E26" i="47" s="1"/>
  <c r="H25" i="47"/>
  <c r="E25" i="47"/>
  <c r="H24" i="47"/>
  <c r="E24" i="47"/>
  <c r="H23" i="47"/>
  <c r="E23" i="47"/>
  <c r="H22" i="47"/>
  <c r="E22" i="47"/>
  <c r="H21" i="47"/>
  <c r="E21" i="47"/>
  <c r="H20" i="47"/>
  <c r="E20" i="47"/>
  <c r="G18" i="47"/>
  <c r="F18" i="47"/>
  <c r="F27" i="47" s="1"/>
  <c r="D18" i="47"/>
  <c r="D27" i="47" s="1"/>
  <c r="C18" i="47"/>
  <c r="H17" i="47"/>
  <c r="E16" i="47"/>
  <c r="H16" i="47" s="1"/>
  <c r="E15" i="47"/>
  <c r="H15" i="47" s="1"/>
  <c r="H14" i="47"/>
  <c r="E14" i="47"/>
  <c r="E18" i="47" l="1"/>
  <c r="G27" i="46"/>
  <c r="G26" i="46"/>
  <c r="D26" i="46"/>
  <c r="D27" i="46" s="1"/>
  <c r="C26" i="46"/>
  <c r="E26" i="46" s="1"/>
  <c r="H26" i="46" s="1"/>
  <c r="E25" i="46"/>
  <c r="H25" i="46" s="1"/>
  <c r="E24" i="46"/>
  <c r="H24" i="46" s="1"/>
  <c r="E23" i="46"/>
  <c r="H23" i="46" s="1"/>
  <c r="E22" i="46"/>
  <c r="H22" i="46" s="1"/>
  <c r="E21" i="46"/>
  <c r="H21" i="46" s="1"/>
  <c r="E20" i="46"/>
  <c r="H20" i="46" s="1"/>
  <c r="G18" i="46"/>
  <c r="F18" i="46"/>
  <c r="F27" i="46" s="1"/>
  <c r="E18" i="46"/>
  <c r="E27" i="46" s="1"/>
  <c r="D18" i="46"/>
  <c r="C18" i="46"/>
  <c r="E17" i="46"/>
  <c r="H17" i="46" s="1"/>
  <c r="E16" i="46"/>
  <c r="H16" i="46" s="1"/>
  <c r="E15" i="46"/>
  <c r="H15" i="46" s="1"/>
  <c r="E14" i="46"/>
  <c r="H14" i="46" s="1"/>
  <c r="E27" i="47" l="1"/>
  <c r="H18" i="47"/>
  <c r="H27" i="47" s="1"/>
  <c r="C27" i="46"/>
  <c r="H18" i="46"/>
  <c r="H27" i="46" s="1"/>
  <c r="G26" i="44"/>
  <c r="F26" i="44"/>
  <c r="D26" i="44"/>
  <c r="C26" i="44"/>
  <c r="E25" i="44"/>
  <c r="H25" i="44" s="1"/>
  <c r="H24" i="44"/>
  <c r="E24" i="44"/>
  <c r="E23" i="44"/>
  <c r="H23" i="44" s="1"/>
  <c r="H22" i="44"/>
  <c r="E22" i="44"/>
  <c r="E21" i="44"/>
  <c r="H21" i="44" s="1"/>
  <c r="H20" i="44"/>
  <c r="E20" i="44"/>
  <c r="G18" i="44"/>
  <c r="G27" i="44" s="1"/>
  <c r="F18" i="44"/>
  <c r="F27" i="44" s="1"/>
  <c r="D18" i="44"/>
  <c r="D27" i="44" s="1"/>
  <c r="C18" i="44"/>
  <c r="C27" i="44" s="1"/>
  <c r="H17" i="44"/>
  <c r="E17" i="44"/>
  <c r="E16" i="44"/>
  <c r="H16" i="44" s="1"/>
  <c r="H15" i="44"/>
  <c r="E15" i="44"/>
  <c r="E14" i="44"/>
  <c r="E18" i="44" s="1"/>
  <c r="H18" i="44" s="1"/>
  <c r="E26" i="44" l="1"/>
  <c r="H14" i="44"/>
  <c r="G26" i="42"/>
  <c r="D26" i="42"/>
  <c r="C26" i="42"/>
  <c r="E26" i="42" s="1"/>
  <c r="H26" i="42" s="1"/>
  <c r="H25" i="42"/>
  <c r="E25" i="42"/>
  <c r="E24" i="42"/>
  <c r="H24" i="42" s="1"/>
  <c r="H23" i="42"/>
  <c r="E23" i="42"/>
  <c r="E22" i="42"/>
  <c r="H22" i="42" s="1"/>
  <c r="H21" i="42"/>
  <c r="E21" i="42"/>
  <c r="E20" i="42"/>
  <c r="H20" i="42" s="1"/>
  <c r="G18" i="42"/>
  <c r="G27" i="42" s="1"/>
  <c r="F18" i="42"/>
  <c r="F27" i="42" s="1"/>
  <c r="D18" i="42"/>
  <c r="D27" i="42" s="1"/>
  <c r="C18" i="42"/>
  <c r="E17" i="42"/>
  <c r="H17" i="42" s="1"/>
  <c r="H16" i="42"/>
  <c r="E16" i="42"/>
  <c r="E15" i="42"/>
  <c r="H15" i="42" s="1"/>
  <c r="H14" i="42"/>
  <c r="E14" i="42"/>
  <c r="E27" i="44" l="1"/>
  <c r="H26" i="44"/>
  <c r="H27" i="44" s="1"/>
  <c r="E18" i="42"/>
  <c r="C27" i="42"/>
  <c r="D26" i="39"/>
  <c r="D27" i="39" s="1"/>
  <c r="C26" i="39"/>
  <c r="E26" i="39" s="1"/>
  <c r="H26" i="39" s="1"/>
  <c r="E25" i="39"/>
  <c r="H25" i="39" s="1"/>
  <c r="H24" i="39"/>
  <c r="E24" i="39"/>
  <c r="E23" i="39"/>
  <c r="H23" i="39" s="1"/>
  <c r="E22" i="39"/>
  <c r="H22" i="39" s="1"/>
  <c r="E21" i="39"/>
  <c r="H21" i="39" s="1"/>
  <c r="E20" i="39"/>
  <c r="H20" i="39" s="1"/>
  <c r="G18" i="39"/>
  <c r="G27" i="39" s="1"/>
  <c r="F18" i="39"/>
  <c r="F27" i="39" s="1"/>
  <c r="E18" i="39"/>
  <c r="H18" i="39" s="1"/>
  <c r="D18" i="39"/>
  <c r="C18" i="39"/>
  <c r="C27" i="39" s="1"/>
  <c r="E17" i="39"/>
  <c r="H17" i="39" s="1"/>
  <c r="E16" i="39"/>
  <c r="H16" i="39" s="1"/>
  <c r="E15" i="39"/>
  <c r="H15" i="39" s="1"/>
  <c r="E14" i="39"/>
  <c r="H14" i="39" s="1"/>
  <c r="H18" i="42" l="1"/>
  <c r="H27" i="42" s="1"/>
  <c r="E27" i="42"/>
  <c r="H27" i="39"/>
  <c r="E27" i="39"/>
  <c r="G26" i="37"/>
  <c r="F26" i="37"/>
  <c r="D26" i="37"/>
  <c r="C26" i="37"/>
  <c r="E25" i="37"/>
  <c r="H25" i="37" s="1"/>
  <c r="H24" i="37"/>
  <c r="E24" i="37"/>
  <c r="E23" i="37"/>
  <c r="H23" i="37" s="1"/>
  <c r="H22" i="37"/>
  <c r="E22" i="37"/>
  <c r="E21" i="37"/>
  <c r="H21" i="37" s="1"/>
  <c r="H20" i="37"/>
  <c r="E20" i="37"/>
  <c r="G18" i="37"/>
  <c r="G27" i="37" s="1"/>
  <c r="F18" i="37"/>
  <c r="F27" i="37" s="1"/>
  <c r="D18" i="37"/>
  <c r="D27" i="37" s="1"/>
  <c r="C18" i="37"/>
  <c r="E18" i="37" s="1"/>
  <c r="H17" i="37"/>
  <c r="E17" i="37"/>
  <c r="E16" i="37"/>
  <c r="H16" i="37" s="1"/>
  <c r="H15" i="37"/>
  <c r="E15" i="37"/>
  <c r="E14" i="37"/>
  <c r="H14" i="37" s="1"/>
  <c r="H18" i="37" l="1"/>
  <c r="E26" i="37"/>
  <c r="H26" i="37" s="1"/>
  <c r="C27" i="37"/>
  <c r="G27" i="35"/>
  <c r="F27" i="35"/>
  <c r="D26" i="35"/>
  <c r="C26" i="35"/>
  <c r="E26" i="35" s="1"/>
  <c r="H26" i="35" s="1"/>
  <c r="H25" i="35"/>
  <c r="E25" i="35"/>
  <c r="E24" i="35"/>
  <c r="H24" i="35" s="1"/>
  <c r="H23" i="35"/>
  <c r="E23" i="35"/>
  <c r="E22" i="35"/>
  <c r="H22" i="35" s="1"/>
  <c r="H21" i="35"/>
  <c r="E21" i="35"/>
  <c r="E20" i="35"/>
  <c r="H20" i="35" s="1"/>
  <c r="G18" i="35"/>
  <c r="F18" i="35"/>
  <c r="D18" i="35"/>
  <c r="D27" i="35" s="1"/>
  <c r="C18" i="35"/>
  <c r="H17" i="35"/>
  <c r="E16" i="35"/>
  <c r="H16" i="35" s="1"/>
  <c r="E15" i="35"/>
  <c r="H15" i="35" s="1"/>
  <c r="E14" i="35"/>
  <c r="H14" i="35" s="1"/>
  <c r="E27" i="37" l="1"/>
  <c r="H27" i="37"/>
  <c r="E18" i="35"/>
  <c r="C27" i="35"/>
  <c r="D27" i="33"/>
  <c r="G26" i="33"/>
  <c r="E26" i="33"/>
  <c r="H26" i="33" s="1"/>
  <c r="D26" i="33"/>
  <c r="C26" i="33"/>
  <c r="E25" i="33"/>
  <c r="H25" i="33" s="1"/>
  <c r="E24" i="33"/>
  <c r="H24" i="33" s="1"/>
  <c r="E23" i="33"/>
  <c r="H23" i="33" s="1"/>
  <c r="E22" i="33"/>
  <c r="H22" i="33" s="1"/>
  <c r="E21" i="33"/>
  <c r="H21" i="33" s="1"/>
  <c r="E20" i="33"/>
  <c r="H20" i="33" s="1"/>
  <c r="G18" i="33"/>
  <c r="G27" i="33" s="1"/>
  <c r="F18" i="33"/>
  <c r="F27" i="33" s="1"/>
  <c r="D18" i="33"/>
  <c r="C18" i="33"/>
  <c r="C27" i="33" s="1"/>
  <c r="E17" i="33"/>
  <c r="H17" i="33" s="1"/>
  <c r="E16" i="33"/>
  <c r="H16" i="33" s="1"/>
  <c r="E15" i="33"/>
  <c r="H15" i="33" s="1"/>
  <c r="E14" i="33"/>
  <c r="H14" i="33" s="1"/>
  <c r="E27" i="35" l="1"/>
  <c r="H18" i="35"/>
  <c r="H27" i="35" s="1"/>
  <c r="E18" i="33"/>
  <c r="F27" i="41"/>
  <c r="G26" i="41"/>
  <c r="G27" i="41" s="1"/>
  <c r="D26" i="41"/>
  <c r="C26" i="41"/>
  <c r="E26" i="41" s="1"/>
  <c r="H25" i="41"/>
  <c r="E25" i="41"/>
  <c r="E24" i="41"/>
  <c r="H24" i="41" s="1"/>
  <c r="H23" i="41"/>
  <c r="E23" i="41"/>
  <c r="E22" i="41"/>
  <c r="H22" i="41" s="1"/>
  <c r="H21" i="41"/>
  <c r="E21" i="41"/>
  <c r="E20" i="41"/>
  <c r="H20" i="41" s="1"/>
  <c r="G18" i="41"/>
  <c r="F18" i="41"/>
  <c r="D18" i="41"/>
  <c r="D27" i="41" s="1"/>
  <c r="C18" i="41"/>
  <c r="E17" i="41"/>
  <c r="H17" i="41" s="1"/>
  <c r="H16" i="41"/>
  <c r="E16" i="41"/>
  <c r="E15" i="41"/>
  <c r="H15" i="41" s="1"/>
  <c r="H14" i="41"/>
  <c r="E14" i="41"/>
  <c r="H18" i="33" l="1"/>
  <c r="H27" i="33" s="1"/>
  <c r="E27" i="33"/>
  <c r="H26" i="41"/>
  <c r="E18" i="41"/>
  <c r="C27" i="41"/>
  <c r="E27" i="41" l="1"/>
  <c r="H18" i="41"/>
  <c r="H27" i="41" s="1"/>
  <c r="G27" i="43" l="1"/>
  <c r="C27" i="43"/>
  <c r="G26" i="43"/>
  <c r="D26" i="43"/>
  <c r="D27" i="43" s="1"/>
  <c r="C26" i="43"/>
  <c r="E25" i="43"/>
  <c r="H25" i="43" s="1"/>
  <c r="H24" i="43"/>
  <c r="E24" i="43"/>
  <c r="E23" i="43"/>
  <c r="H23" i="43" s="1"/>
  <c r="H22" i="43"/>
  <c r="E22" i="43"/>
  <c r="E21" i="43"/>
  <c r="H21" i="43" s="1"/>
  <c r="H20" i="43"/>
  <c r="E20" i="43"/>
  <c r="G18" i="43"/>
  <c r="F18" i="43"/>
  <c r="F27" i="43" s="1"/>
  <c r="D18" i="43"/>
  <c r="C18" i="43"/>
  <c r="E18" i="43" s="1"/>
  <c r="H17" i="43"/>
  <c r="E17" i="43"/>
  <c r="E16" i="43"/>
  <c r="H16" i="43" s="1"/>
  <c r="H15" i="43"/>
  <c r="E15" i="43"/>
  <c r="E14" i="43"/>
  <c r="H14" i="43" s="1"/>
  <c r="E27" i="43" l="1"/>
  <c r="H18" i="43"/>
  <c r="H27" i="43" s="1"/>
  <c r="E26" i="43"/>
  <c r="H26" i="43" s="1"/>
  <c r="G27" i="38"/>
  <c r="G26" i="38"/>
  <c r="D26" i="38"/>
  <c r="D27" i="38" s="1"/>
  <c r="C26" i="38"/>
  <c r="E26" i="38" s="1"/>
  <c r="H26" i="38" s="1"/>
  <c r="E25" i="38"/>
  <c r="H25" i="38" s="1"/>
  <c r="E24" i="38"/>
  <c r="H24" i="38" s="1"/>
  <c r="E23" i="38"/>
  <c r="H23" i="38" s="1"/>
  <c r="E22" i="38"/>
  <c r="H22" i="38" s="1"/>
  <c r="E21" i="38"/>
  <c r="H21" i="38" s="1"/>
  <c r="E20" i="38"/>
  <c r="H20" i="38" s="1"/>
  <c r="G18" i="38"/>
  <c r="F18" i="38"/>
  <c r="F27" i="38" s="1"/>
  <c r="E18" i="38"/>
  <c r="E27" i="38" s="1"/>
  <c r="D18" i="38"/>
  <c r="C18" i="38"/>
  <c r="H17" i="38"/>
  <c r="H16" i="38"/>
  <c r="E16" i="38"/>
  <c r="E15" i="38"/>
  <c r="H15" i="38" s="1"/>
  <c r="H14" i="38"/>
  <c r="E14" i="38"/>
  <c r="C27" i="38" l="1"/>
  <c r="H18" i="38"/>
  <c r="H27" i="38" s="1"/>
  <c r="G27" i="36"/>
  <c r="C27" i="36"/>
  <c r="G26" i="36"/>
  <c r="D26" i="36"/>
  <c r="D27" i="36" s="1"/>
  <c r="C26" i="36"/>
  <c r="E25" i="36"/>
  <c r="H25" i="36" s="1"/>
  <c r="H24" i="36"/>
  <c r="E24" i="36"/>
  <c r="E23" i="36"/>
  <c r="H23" i="36" s="1"/>
  <c r="H22" i="36"/>
  <c r="E22" i="36"/>
  <c r="E21" i="36"/>
  <c r="H21" i="36" s="1"/>
  <c r="H20" i="36"/>
  <c r="E20" i="36"/>
  <c r="G18" i="36"/>
  <c r="F18" i="36"/>
  <c r="F27" i="36" s="1"/>
  <c r="D18" i="36"/>
  <c r="C18" i="36"/>
  <c r="E18" i="36" s="1"/>
  <c r="H17" i="36"/>
  <c r="E17" i="36"/>
  <c r="E16" i="36"/>
  <c r="H16" i="36" s="1"/>
  <c r="H15" i="36"/>
  <c r="E15" i="36"/>
  <c r="E14" i="36"/>
  <c r="H14" i="36" s="1"/>
  <c r="H18" i="36" l="1"/>
  <c r="E26" i="36"/>
  <c r="H26" i="36" s="1"/>
  <c r="F27" i="34"/>
  <c r="G26" i="34"/>
  <c r="D26" i="34"/>
  <c r="C26" i="34"/>
  <c r="E25" i="34"/>
  <c r="H25" i="34" s="1"/>
  <c r="E24" i="34"/>
  <c r="H24" i="34" s="1"/>
  <c r="E23" i="34"/>
  <c r="H23" i="34" s="1"/>
  <c r="E22" i="34"/>
  <c r="H22" i="34" s="1"/>
  <c r="E21" i="34"/>
  <c r="E26" i="34" s="1"/>
  <c r="E20" i="34"/>
  <c r="H20" i="34" s="1"/>
  <c r="G18" i="34"/>
  <c r="G27" i="34" s="1"/>
  <c r="F18" i="34"/>
  <c r="D18" i="34"/>
  <c r="D27" i="34" s="1"/>
  <c r="C18" i="34"/>
  <c r="C27" i="34" s="1"/>
  <c r="H17" i="34"/>
  <c r="E16" i="34"/>
  <c r="H16" i="34" s="1"/>
  <c r="H15" i="34"/>
  <c r="E15" i="34"/>
  <c r="E14" i="34"/>
  <c r="H14" i="34" s="1"/>
  <c r="H27" i="36" l="1"/>
  <c r="E27" i="36"/>
  <c r="H21" i="34"/>
  <c r="H26" i="34" s="1"/>
  <c r="E18" i="34"/>
  <c r="G27" i="48"/>
  <c r="F27" i="48"/>
  <c r="D27" i="48"/>
  <c r="C27" i="48"/>
  <c r="E27" i="34" l="1"/>
  <c r="H18" i="34"/>
  <c r="H27" i="34" s="1"/>
  <c r="E27" i="48" l="1"/>
  <c r="H27" i="48"/>
  <c r="G21" i="8" l="1"/>
  <c r="G22" i="8"/>
  <c r="G23" i="8"/>
  <c r="G24" i="8"/>
  <c r="G25" i="8"/>
  <c r="G20" i="8"/>
  <c r="D21" i="8"/>
  <c r="D22" i="8"/>
  <c r="D23" i="8"/>
  <c r="D24" i="8"/>
  <c r="D25" i="8"/>
  <c r="D20" i="8"/>
  <c r="C21" i="8"/>
  <c r="C22" i="8"/>
  <c r="C23" i="8"/>
  <c r="C24" i="8"/>
  <c r="C25" i="8"/>
  <c r="C20" i="8"/>
  <c r="G15" i="8"/>
  <c r="G16" i="8"/>
  <c r="G17" i="8"/>
  <c r="G14" i="8"/>
  <c r="F15" i="8"/>
  <c r="F16" i="8"/>
  <c r="F17" i="8"/>
  <c r="F14" i="8"/>
  <c r="D15" i="8"/>
  <c r="D16" i="8"/>
  <c r="D17" i="8"/>
  <c r="C15" i="8"/>
  <c r="C16" i="8"/>
  <c r="C17" i="8"/>
  <c r="D14" i="8"/>
  <c r="C14" i="8"/>
  <c r="G26" i="8" l="1"/>
  <c r="E17" i="8"/>
  <c r="E25" i="8"/>
  <c r="E20" i="8" l="1"/>
  <c r="H20" i="8" s="1"/>
  <c r="E21" i="8"/>
  <c r="H21" i="8" s="1"/>
  <c r="H17" i="8"/>
  <c r="H25" i="8"/>
  <c r="E24" i="8"/>
  <c r="H24" i="8" s="1"/>
  <c r="E23" i="8"/>
  <c r="H23" i="8" s="1"/>
  <c r="E22" i="8"/>
  <c r="H22" i="8" s="1"/>
  <c r="D26" i="8"/>
  <c r="G18" i="8"/>
  <c r="G27" i="8" s="1"/>
  <c r="F18" i="8"/>
  <c r="F27" i="8" s="1"/>
  <c r="D18" i="8"/>
  <c r="C18" i="8"/>
  <c r="E16" i="8"/>
  <c r="H16" i="8" s="1"/>
  <c r="E15" i="8"/>
  <c r="H15" i="8" s="1"/>
  <c r="E14" i="8"/>
  <c r="H14" i="8" s="1"/>
  <c r="C26" i="8"/>
  <c r="E26" i="8" l="1"/>
  <c r="H26" i="8"/>
  <c r="D27" i="8"/>
  <c r="E18" i="8"/>
  <c r="E27" i="8" s="1"/>
  <c r="C27" i="8"/>
  <c r="H18" i="8" l="1"/>
  <c r="H27" i="8" s="1"/>
</calcChain>
</file>

<file path=xl/sharedStrings.xml><?xml version="1.0" encoding="utf-8"?>
<sst xmlns="http://schemas.openxmlformats.org/spreadsheetml/2006/main" count="921" uniqueCount="88">
  <si>
    <t>TOTAL</t>
  </si>
  <si>
    <t>Cargo/Função</t>
  </si>
  <si>
    <t>Integral</t>
  </si>
  <si>
    <t>Cargo Efetivo</t>
  </si>
  <si>
    <t>CJ-04</t>
  </si>
  <si>
    <t>CJ-03</t>
  </si>
  <si>
    <t>CJ-02</t>
  </si>
  <si>
    <t>CJ-01</t>
  </si>
  <si>
    <t>FC-06</t>
  </si>
  <si>
    <t>FC-05</t>
  </si>
  <si>
    <t>FC-04</t>
  </si>
  <si>
    <t xml:space="preserve">FC-03 </t>
  </si>
  <si>
    <t>FC-02</t>
  </si>
  <si>
    <t>FC-01</t>
  </si>
  <si>
    <t>Ocupados</t>
  </si>
  <si>
    <t>Vagos</t>
  </si>
  <si>
    <t>Total</t>
  </si>
  <si>
    <t>Com Vínculo Efetivo</t>
  </si>
  <si>
    <t>Sem Vínculo Efetivo</t>
  </si>
  <si>
    <t>Optante</t>
  </si>
  <si>
    <t>Remuneração</t>
  </si>
  <si>
    <t>Subtotal</t>
  </si>
  <si>
    <t>Cargos em comissão</t>
  </si>
  <si>
    <t>Funções de Confiança</t>
  </si>
  <si>
    <t>Total cargos</t>
  </si>
  <si>
    <t>Total funções</t>
  </si>
  <si>
    <t xml:space="preserve"> RESOLUÇÃO 102 CNJ - ANEXO IV- QUANTITATIVO DE CARGOS E FUNÇÕES</t>
  </si>
  <si>
    <t>PODER JUDICIÁRIO</t>
  </si>
  <si>
    <t>UNIDADE:</t>
  </si>
  <si>
    <t>ÓRGÃO:</t>
  </si>
  <si>
    <t>Denominação/Nível</t>
  </si>
  <si>
    <t>Data de referência:</t>
  </si>
  <si>
    <t>Observação: Os tribunais de justiça e de justiça militar  deverão adaptar este anexo às respectivas estruturas de cargos e funções.</t>
  </si>
  <si>
    <t>b) cargos em comissão e funções de confiança do quadro de pessoal do órgão.</t>
  </si>
  <si>
    <t>TRT-2</t>
  </si>
  <si>
    <t>Secretaria de Gestão de Pessoas</t>
  </si>
  <si>
    <t>TRT 4</t>
  </si>
  <si>
    <t>ÓRGÃO: TRIBUNAL REGIONAL DO DA TRABAHO DA 15ª REGIÃO</t>
  </si>
  <si>
    <t>UNIDADE: SECRETARIA DE GESTÃO DE PESSOAS</t>
  </si>
  <si>
    <t>Data de referência: 31/08/2015</t>
  </si>
  <si>
    <t>RESOLUÇÃO 102 CNJ - ANEXO IV- QUANTITATIVO DE CARGOS E FUNÇÕES</t>
  </si>
  <si>
    <t>ÓRGÃO: TRT - 21ª REGIÃO</t>
  </si>
  <si>
    <t>UNIDADE: COORDENADORIA DE GESTÃO DE PESSOAS</t>
  </si>
  <si>
    <t>TRIBUNAL REGIONAL DO TRABALHO DA 22ª REGIÃO</t>
  </si>
  <si>
    <t>ÓRGÃO: TRIBUNAL REGIONAL DO TRABALHO DA 8ª REGIÃO</t>
  </si>
  <si>
    <t>UNIDADE: Secretaria de Gestão de Pessoas</t>
  </si>
  <si>
    <t>ÓRGÃO: TRIBUNAL REGIONAL DO TRABALHO DA 9ª REGIÃO</t>
  </si>
  <si>
    <t>UNIDADE: SECRETARIA DE PESSOAL</t>
  </si>
  <si>
    <t>ÓRGÃO: Tribunal Regional do Trabalho da 17ª Região</t>
  </si>
  <si>
    <t>TRIBUNAL REGIONAL DO TRABALHO DA 23ª REGIÃO</t>
  </si>
  <si>
    <t>TRIBUNAL REGIONAL DO TRABALHO DA 1ª REGIÃO</t>
  </si>
  <si>
    <t>ÓRGÃO: TRIBUNAL REGIONAL DO TRABALHO DA 5ª REGIÃO</t>
  </si>
  <si>
    <t>JUSTIÇA DO TRABALHO</t>
  </si>
  <si>
    <t>ÓRGÃO: TRIBUNAL REGIONAL DO TRABALHO DA SEXTA REGIÃO</t>
  </si>
  <si>
    <t>UNIDADE: SECRETARIA DE GESTÃO DE PESSOAS/COORDENADORIA DE ADMINISTRAÇÃO DE PESSOAL</t>
  </si>
  <si>
    <t>PODER JUDICIÁRIO FEDERAL</t>
  </si>
  <si>
    <t>ÓRGÃO: Tribunal Regional do Trabalho 10ª Região</t>
  </si>
  <si>
    <t>UNIDADE: Coordenadoria de Pessoal e de Informações Funcionais</t>
  </si>
  <si>
    <t>ÓRGÃO: TRIBUNAL REGIONAL DO TRABALHO DA 20ª REGIÃO</t>
  </si>
  <si>
    <t>COORDENADORIA DE GESTÃO DE PESSOAS</t>
  </si>
  <si>
    <t>UNIDADE:SECRETRIA DE GESTÃO DE PESSOAS</t>
  </si>
  <si>
    <t>TRIBUNAL REGIONAL DO TRABALHO DA 13ª REGIÃO</t>
  </si>
  <si>
    <t>SERVIÇO DE ADMINISTRAÇÂO E PAGAMENTO DE PESSOAL</t>
  </si>
  <si>
    <t>ÓRGÃO: TRT 14ª REGIÃO</t>
  </si>
  <si>
    <t>UNIDADE: Secretaria Gestão de Pessoas</t>
  </si>
  <si>
    <t>Consolidado da Justiça do Trabalho</t>
  </si>
  <si>
    <t>UNIDADE: Coordenadoria de Gestão de Pessoas CSJT</t>
  </si>
  <si>
    <t>ÓRGÃO: TRIBUNAL REGIONAL DO TRABALHO 11ª REGIÃO</t>
  </si>
  <si>
    <t>FC-03</t>
  </si>
  <si>
    <t>Data de referência: 31/12/2015</t>
  </si>
  <si>
    <t>UNIDADE: 80002</t>
  </si>
  <si>
    <t>Data de início da vigência: dezembro/2015</t>
  </si>
  <si>
    <t>SECRETARIA DE ADMINISTRAÇÃO DE PESSOAL</t>
  </si>
  <si>
    <t>TRT 3ª Região</t>
  </si>
  <si>
    <t>Data de referência: 12/2015</t>
  </si>
  <si>
    <t>ÓRGÃO: TRT 7ª REGIÃO</t>
  </si>
  <si>
    <t>UNIDADE: DIVISÃO DE RECURSOS HUMANOS - SETOR DE INFORMAÇÕES FUNCIONAIS</t>
  </si>
  <si>
    <t>ÓRGÃO:Tribunal Regional do Trabalho da 12ª Região</t>
  </si>
  <si>
    <t>Data de referência: 31/12/2015 publicado em 13/01/2016</t>
  </si>
  <si>
    <t>ÓRGÃO: TRIBUNAL REGIONAL DO TRABALHO DA 16ª REGIÃO</t>
  </si>
  <si>
    <t>ÓRGÃO: TRIBUNAL REGIONAL DO TRABALHO 18ª REGIÃO</t>
  </si>
  <si>
    <t>ÓRGÃO: TRT DA 19ª REGIÃO</t>
  </si>
  <si>
    <t>Data de referência: 01/12/2015</t>
  </si>
  <si>
    <t>ÓRGÃO: TRIBUNAL REIGONAL DO TRABALHO DA 24ª REGIÃO</t>
  </si>
  <si>
    <t>UNIDADE: SERVIÇO DE RECURSOS HUMANOS</t>
  </si>
  <si>
    <t>ÓRGÃO: TRIBUNAL SUPERIOR DO TRABALHO</t>
  </si>
  <si>
    <t>UNIDADE: COORDENADORIA DE INFORMAÇÕES FUNCIONAIS</t>
  </si>
  <si>
    <t>Funções de confiança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</si>
</sst>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dd/mm/yy"/>
    <numFmt numFmtId="181" formatCode="d/m/yy"/>
  </numFmts>
  <fonts count="74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sz val="9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7"/>
      <color indexed="8"/>
      <name val="Arial"/>
      <family val="2"/>
      <charset val="1"/>
    </font>
    <font>
      <sz val="7"/>
      <name val="Arial"/>
      <family val="2"/>
      <charset val="1"/>
    </font>
    <font>
      <b/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2" tint="-0.89999084444715716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1" tint="4.9989318521683403E-2"/>
      <name val="Arial"/>
      <family val="2"/>
    </font>
    <font>
      <i/>
      <sz val="9"/>
      <name val="Arial"/>
      <family val="2"/>
    </font>
    <font>
      <b/>
      <sz val="12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A6A6A6"/>
        <bgColor rgb="FFA6A6A6"/>
      </patternFill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14"/>
      </patternFill>
    </fill>
    <fill>
      <patternFill patternType="solid">
        <fgColor theme="0" tint="-0.249977111117893"/>
        <bgColor indexed="1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 tint="-0.14999847407452621"/>
        <bgColor indexed="55"/>
      </patternFill>
    </fill>
  </fills>
  <borders count="64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20" fillId="3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20" fillId="4" borderId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20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20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20" fillId="5" borderId="0"/>
    <xf numFmtId="0" fontId="3" fillId="5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20" fillId="9" borderId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0" fillId="12" borderId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21" fillId="13" borderId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21" fillId="16" borderId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164" fontId="22" fillId="0" borderId="1"/>
    <xf numFmtId="0" fontId="10" fillId="3" borderId="0" applyNumberFormat="0" applyBorder="0" applyAlignment="0" applyProtection="0"/>
    <xf numFmtId="164" fontId="23" fillId="0" borderId="0">
      <alignment vertical="top"/>
    </xf>
    <xf numFmtId="164" fontId="24" fillId="0" borderId="0">
      <alignment horizontal="right"/>
    </xf>
    <xf numFmtId="164" fontId="24" fillId="0" borderId="0">
      <alignment horizontal="left"/>
    </xf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25" fillId="4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2" fontId="28" fillId="0" borderId="0">
      <protection locked="0"/>
    </xf>
    <xf numFmtId="2" fontId="29" fillId="0" borderId="0">
      <protection locked="0"/>
    </xf>
    <xf numFmtId="0" fontId="26" fillId="0" borderId="0"/>
    <xf numFmtId="0" fontId="27" fillId="0" borderId="0"/>
    <xf numFmtId="0" fontId="6" fillId="8" borderId="2" applyNumberFormat="0" applyAlignment="0" applyProtection="0"/>
    <xf numFmtId="0" fontId="6" fillId="8" borderId="2" applyNumberFormat="0" applyAlignment="0" applyProtection="0"/>
    <xf numFmtId="0" fontId="6" fillId="8" borderId="2" applyNumberFormat="0" applyAlignment="0" applyProtection="0"/>
    <xf numFmtId="0" fontId="31" fillId="8" borderId="2"/>
    <xf numFmtId="0" fontId="6" fillId="8" borderId="2" applyNumberFormat="0" applyAlignment="0" applyProtection="0"/>
    <xf numFmtId="0" fontId="6" fillId="8" borderId="2" applyNumberFormat="0" applyAlignment="0" applyProtection="0"/>
    <xf numFmtId="0" fontId="30" fillId="0" borderId="0">
      <alignment vertical="center"/>
    </xf>
    <xf numFmtId="0" fontId="7" fillId="21" borderId="3" applyNumberFormat="0" applyAlignment="0" applyProtection="0"/>
    <xf numFmtId="0" fontId="7" fillId="21" borderId="3" applyNumberFormat="0" applyAlignment="0" applyProtection="0"/>
    <xf numFmtId="0" fontId="32" fillId="21" borderId="3"/>
    <xf numFmtId="0" fontId="7" fillId="21" borderId="3" applyNumberFormat="0" applyAlignment="0" applyProtection="0"/>
    <xf numFmtId="0" fontId="7" fillId="21" borderId="3" applyNumberFormat="0" applyAlignment="0" applyProtection="0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33" fillId="0" borderId="4"/>
    <xf numFmtId="0" fontId="8" fillId="0" borderId="4" applyNumberFormat="0" applyFill="0" applyAlignment="0" applyProtection="0"/>
    <xf numFmtId="0" fontId="8" fillId="0" borderId="4" applyNumberFormat="0" applyFill="0" applyAlignment="0" applyProtection="0"/>
    <xf numFmtId="0" fontId="7" fillId="21" borderId="3" applyNumberFormat="0" applyAlignment="0" applyProtection="0"/>
    <xf numFmtId="4" fontId="20" fillId="0" borderId="0"/>
    <xf numFmtId="166" fontId="20" fillId="0" borderId="0"/>
    <xf numFmtId="165" fontId="2" fillId="0" borderId="0" applyBorder="0" applyAlignment="0" applyProtection="0"/>
    <xf numFmtId="165" fontId="2" fillId="0" borderId="0" applyBorder="0" applyAlignment="0" applyProtection="0"/>
    <xf numFmtId="40" fontId="20" fillId="0" borderId="0"/>
    <xf numFmtId="3" fontId="20" fillId="0" borderId="0"/>
    <xf numFmtId="0" fontId="20" fillId="0" borderId="0"/>
    <xf numFmtId="0" fontId="20" fillId="0" borderId="0"/>
    <xf numFmtId="167" fontId="20" fillId="0" borderId="0"/>
    <xf numFmtId="0" fontId="20" fillId="0" borderId="0"/>
    <xf numFmtId="0" fontId="20" fillId="0" borderId="0"/>
    <xf numFmtId="168" fontId="20" fillId="0" borderId="0"/>
    <xf numFmtId="169" fontId="20" fillId="0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21" fillId="17" borderId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21" fillId="18" borderId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1" fillId="19" borderId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21" fillId="14" borderId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21" fillId="15" borderId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21" fillId="20" borderId="0"/>
    <xf numFmtId="0" fontId="4" fillId="20" borderId="0" applyNumberFormat="0" applyBorder="0" applyAlignment="0" applyProtection="0"/>
    <xf numFmtId="0" fontId="4" fillId="20" borderId="0" applyNumberFormat="0" applyBorder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7" borderId="2" applyNumberFormat="0" applyAlignment="0" applyProtection="0"/>
    <xf numFmtId="0" fontId="9" fillId="8" borderId="2" applyNumberFormat="0" applyAlignment="0" applyProtection="0"/>
    <xf numFmtId="170" fontId="2" fillId="0" borderId="0" applyFill="0" applyBorder="0" applyAlignment="0" applyProtection="0"/>
    <xf numFmtId="0" fontId="2" fillId="0" borderId="0" applyFill="0" applyBorder="0" applyAlignment="0" applyProtection="0"/>
    <xf numFmtId="170" fontId="2" fillId="0" borderId="0" applyFill="0" applyBorder="0" applyAlignment="0" applyProtection="0"/>
    <xf numFmtId="0" fontId="14" fillId="0" borderId="0" applyNumberFormat="0" applyFill="0" applyBorder="0" applyAlignment="0" applyProtection="0"/>
    <xf numFmtId="0" fontId="34" fillId="0" borderId="5">
      <alignment horizontal="center"/>
    </xf>
    <xf numFmtId="2" fontId="20" fillId="0" borderId="0"/>
    <xf numFmtId="2" fontId="20" fillId="0" borderId="0"/>
    <xf numFmtId="0" fontId="35" fillId="0" borderId="0">
      <alignment horizontal="left"/>
    </xf>
    <xf numFmtId="0" fontId="5" fillId="4" borderId="0" applyNumberFormat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6" fillId="3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37" fillId="0" borderId="0"/>
    <xf numFmtId="0" fontId="9" fillId="7" borderId="2" applyNumberFormat="0" applyAlignment="0" applyProtection="0"/>
    <xf numFmtId="0" fontId="34" fillId="0" borderId="9">
      <alignment horizontal="center"/>
    </xf>
    <xf numFmtId="0" fontId="38" fillId="0" borderId="10">
      <alignment horizontal="center"/>
    </xf>
    <xf numFmtId="171" fontId="20" fillId="0" borderId="0"/>
    <xf numFmtId="0" fontId="8" fillId="0" borderId="4" applyNumberFormat="0" applyFill="0" applyAlignment="0" applyProtection="0"/>
    <xf numFmtId="165" fontId="20" fillId="0" borderId="0"/>
    <xf numFmtId="172" fontId="2" fillId="0" borderId="0" applyFill="0" applyBorder="0" applyAlignment="0" applyProtection="0"/>
    <xf numFmtId="167" fontId="20" fillId="0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39" fillId="22" borderId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2" fillId="23" borderId="11" applyNumberFormat="0" applyAlignment="0" applyProtection="0"/>
    <xf numFmtId="0" fontId="12" fillId="8" borderId="12" applyNumberFormat="0" applyAlignment="0" applyProtection="0"/>
    <xf numFmtId="10" fontId="20" fillId="0" borderId="0"/>
    <xf numFmtId="173" fontId="28" fillId="0" borderId="0">
      <protection locked="0"/>
    </xf>
    <xf numFmtId="174" fontId="28" fillId="0" borderId="0">
      <protection locked="0"/>
    </xf>
    <xf numFmtId="9" fontId="2" fillId="0" borderId="0" applyFill="0" applyBorder="0" applyAlignment="0" applyProtection="0"/>
    <xf numFmtId="9" fontId="54" fillId="0" borderId="0" applyFont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0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24" fillId="0" borderId="0"/>
    <xf numFmtId="0" fontId="12" fillId="8" borderId="12" applyNumberFormat="0" applyAlignment="0" applyProtection="0"/>
    <xf numFmtId="0" fontId="12" fillId="8" borderId="12" applyNumberFormat="0" applyAlignment="0" applyProtection="0"/>
    <xf numFmtId="0" fontId="41" fillId="8" borderId="12"/>
    <xf numFmtId="0" fontId="12" fillId="8" borderId="12" applyNumberFormat="0" applyAlignment="0" applyProtection="0"/>
    <xf numFmtId="0" fontId="12" fillId="8" borderId="12" applyNumberFormat="0" applyAlignment="0" applyProtection="0"/>
    <xf numFmtId="38" fontId="20" fillId="0" borderId="0"/>
    <xf numFmtId="38" fontId="42" fillId="0" borderId="13"/>
    <xf numFmtId="175" fontId="40" fillId="0" borderId="0">
      <protection locked="0"/>
    </xf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0" fillId="0" borderId="0"/>
    <xf numFmtId="176" fontId="2" fillId="0" borderId="0" applyFill="0" applyBorder="0" applyAlignment="0" applyProtection="0"/>
    <xf numFmtId="165" fontId="2" fillId="0" borderId="0"/>
    <xf numFmtId="0" fontId="2" fillId="0" borderId="0"/>
    <xf numFmtId="165" fontId="2" fillId="0" borderId="0"/>
    <xf numFmtId="165" fontId="40" fillId="0" borderId="0"/>
    <xf numFmtId="165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3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77" fontId="20" fillId="0" borderId="0"/>
    <xf numFmtId="178" fontId="20" fillId="0" borderId="0"/>
    <xf numFmtId="0" fontId="15" fillId="0" borderId="0" applyNumberFormat="0" applyFill="0" applyBorder="0" applyAlignment="0" applyProtection="0"/>
    <xf numFmtId="0" fontId="45" fillId="0" borderId="14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49" fillId="0" borderId="6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51" fillId="0" borderId="7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52" fillId="0" borderId="8"/>
    <xf numFmtId="0" fontId="18" fillId="0" borderId="8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52" fillId="0" borderId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7" fillId="0" borderId="15"/>
    <xf numFmtId="2" fontId="46" fillId="0" borderId="0">
      <protection locked="0"/>
    </xf>
    <xf numFmtId="2" fontId="46" fillId="0" borderId="0">
      <protection locked="0"/>
    </xf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0" fontId="48" fillId="0" borderId="16"/>
    <xf numFmtId="0" fontId="19" fillId="0" borderId="16" applyNumberFormat="0" applyFill="0" applyAlignment="0" applyProtection="0"/>
    <xf numFmtId="0" fontId="19" fillId="0" borderId="16" applyNumberFormat="0" applyFill="0" applyAlignment="0" applyProtection="0"/>
    <xf numFmtId="174" fontId="28" fillId="0" borderId="0">
      <protection locked="0"/>
    </xf>
    <xf numFmtId="179" fontId="28" fillId="0" borderId="0">
      <protection locked="0"/>
    </xf>
    <xf numFmtId="0" fontId="40" fillId="0" borderId="0"/>
    <xf numFmtId="43" fontId="54" fillId="0" borderId="0" applyFont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165" fontId="2" fillId="0" borderId="0" applyFill="0" applyBorder="0" applyAlignment="0" applyProtection="0"/>
    <xf numFmtId="176" fontId="2" fillId="0" borderId="0" applyFill="0" applyBorder="0" applyAlignment="0" applyProtection="0"/>
    <xf numFmtId="3" fontId="20" fillId="0" borderId="0"/>
    <xf numFmtId="0" fontId="13" fillId="0" borderId="0" applyNumberFormat="0" applyFill="0" applyBorder="0" applyAlignment="0" applyProtection="0"/>
  </cellStyleXfs>
  <cellXfs count="290">
    <xf numFmtId="0" fontId="0" fillId="0" borderId="0" xfId="0"/>
    <xf numFmtId="0" fontId="0" fillId="0" borderId="0" xfId="0" applyBorder="1"/>
    <xf numFmtId="0" fontId="55" fillId="0" borderId="0" xfId="0" applyFont="1"/>
    <xf numFmtId="0" fontId="55" fillId="0" borderId="0" xfId="0" applyFont="1" applyFill="1" applyBorder="1"/>
    <xf numFmtId="0" fontId="2" fillId="0" borderId="0" xfId="0" applyFont="1"/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9" xfId="0" applyFont="1" applyFill="1" applyBorder="1" applyAlignment="1">
      <alignment horizontal="center" vertical="center" wrapText="1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20" xfId="0" applyFont="1" applyFill="1" applyBorder="1" applyAlignment="1">
      <alignment horizontal="center" vertical="center" wrapText="1"/>
    </xf>
    <xf numFmtId="0" fontId="58" fillId="0" borderId="0" xfId="0" applyFont="1"/>
    <xf numFmtId="0" fontId="58" fillId="0" borderId="0" xfId="0" applyFont="1" applyAlignment="1">
      <alignment horizontal="left"/>
    </xf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8" fillId="0" borderId="17" xfId="0" applyNumberFormat="1" applyFont="1" applyBorder="1" applyAlignment="1">
      <alignment horizontal="right"/>
    </xf>
    <xf numFmtId="3" fontId="57" fillId="0" borderId="17" xfId="0" applyNumberFormat="1" applyFont="1" applyFill="1" applyBorder="1" applyAlignment="1">
      <alignment horizontal="right"/>
    </xf>
    <xf numFmtId="3" fontId="57" fillId="25" borderId="17" xfId="0" applyNumberFormat="1" applyFont="1" applyFill="1" applyBorder="1" applyAlignment="1">
      <alignment horizontal="right"/>
    </xf>
    <xf numFmtId="3" fontId="58" fillId="0" borderId="17" xfId="0" applyNumberFormat="1" applyFont="1" applyFill="1" applyBorder="1" applyAlignment="1">
      <alignment horizontal="right"/>
    </xf>
    <xf numFmtId="3" fontId="58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14" fontId="57" fillId="0" borderId="0" xfId="0" applyNumberFormat="1" applyFont="1"/>
    <xf numFmtId="0" fontId="59" fillId="8" borderId="22" xfId="0" applyFont="1" applyFill="1" applyBorder="1" applyAlignment="1">
      <alignment horizontal="center" vertical="center" wrapText="1"/>
    </xf>
    <xf numFmtId="0" fontId="59" fillId="8" borderId="23" xfId="0" applyFont="1" applyFill="1" applyBorder="1" applyAlignment="1">
      <alignment horizontal="center" vertical="center" wrapText="1"/>
    </xf>
    <xf numFmtId="0" fontId="59" fillId="8" borderId="24" xfId="0" applyFont="1" applyFill="1" applyBorder="1" applyAlignment="1">
      <alignment horizontal="center" vertical="center" wrapText="1"/>
    </xf>
    <xf numFmtId="0" fontId="59" fillId="0" borderId="21" xfId="0" applyFont="1" applyBorder="1" applyAlignment="1">
      <alignment horizontal="center"/>
    </xf>
    <xf numFmtId="3" fontId="57" fillId="0" borderId="21" xfId="0" applyNumberFormat="1" applyFont="1" applyBorder="1" applyAlignment="1">
      <alignment horizontal="right"/>
    </xf>
    <xf numFmtId="0" fontId="60" fillId="0" borderId="21" xfId="0" applyFont="1" applyBorder="1" applyAlignment="1">
      <alignment horizontal="center"/>
    </xf>
    <xf numFmtId="0" fontId="60" fillId="8" borderId="21" xfId="0" applyFont="1" applyFill="1" applyBorder="1" applyAlignment="1">
      <alignment horizontal="center"/>
    </xf>
    <xf numFmtId="0" fontId="59" fillId="0" borderId="0" xfId="0" applyFont="1" applyAlignment="1"/>
    <xf numFmtId="0" fontId="59" fillId="0" borderId="0" xfId="0" applyFont="1"/>
    <xf numFmtId="0" fontId="60" fillId="0" borderId="0" xfId="0" applyFont="1" applyAlignment="1">
      <alignment horizontal="left"/>
    </xf>
    <xf numFmtId="0" fontId="60" fillId="0" borderId="0" xfId="0" applyFont="1"/>
    <xf numFmtId="0" fontId="57" fillId="26" borderId="18" xfId="0" applyFont="1" applyFill="1" applyBorder="1" applyAlignment="1">
      <alignment horizontal="center" vertical="center" wrapText="1"/>
    </xf>
    <xf numFmtId="3" fontId="57" fillId="27" borderId="17" xfId="0" applyNumberFormat="1" applyFont="1" applyFill="1" applyBorder="1" applyAlignment="1">
      <alignment horizontal="right"/>
    </xf>
    <xf numFmtId="3" fontId="58" fillId="27" borderId="17" xfId="0" applyNumberFormat="1" applyFont="1" applyFill="1" applyBorder="1" applyAlignment="1">
      <alignment horizontal="right"/>
    </xf>
    <xf numFmtId="0" fontId="58" fillId="26" borderId="17" xfId="0" applyFont="1" applyFill="1" applyBorder="1" applyAlignment="1">
      <alignment horizontal="center"/>
    </xf>
    <xf numFmtId="3" fontId="58" fillId="26" borderId="17" xfId="0" applyNumberFormat="1" applyFont="1" applyFill="1" applyBorder="1" applyAlignment="1">
      <alignment horizontal="right"/>
    </xf>
    <xf numFmtId="3" fontId="0" fillId="0" borderId="0" xfId="0" applyNumberFormat="1"/>
    <xf numFmtId="0" fontId="61" fillId="0" borderId="0" xfId="0" applyFont="1"/>
    <xf numFmtId="0" fontId="62" fillId="0" borderId="0" xfId="0" applyFont="1" applyAlignment="1">
      <alignment horizontal="left"/>
    </xf>
    <xf numFmtId="0" fontId="62" fillId="0" borderId="0" xfId="0" applyFont="1"/>
    <xf numFmtId="0" fontId="63" fillId="0" borderId="0" xfId="0" applyFont="1"/>
    <xf numFmtId="0" fontId="2" fillId="0" borderId="0" xfId="246"/>
    <xf numFmtId="0" fontId="57" fillId="0" borderId="0" xfId="246" applyFont="1" applyAlignment="1"/>
    <xf numFmtId="0" fontId="57" fillId="0" borderId="0" xfId="246" applyFont="1"/>
    <xf numFmtId="14" fontId="57" fillId="0" borderId="0" xfId="246" applyNumberFormat="1" applyFont="1" applyAlignment="1"/>
    <xf numFmtId="0" fontId="58" fillId="0" borderId="0" xfId="246" applyFont="1" applyAlignment="1">
      <alignment horizontal="left"/>
    </xf>
    <xf numFmtId="0" fontId="58" fillId="0" borderId="0" xfId="246" applyFont="1"/>
    <xf numFmtId="0" fontId="57" fillId="24" borderId="19" xfId="246" applyFont="1" applyFill="1" applyBorder="1" applyAlignment="1">
      <alignment horizontal="center" vertical="center" wrapText="1"/>
    </xf>
    <xf numFmtId="0" fontId="57" fillId="24" borderId="20" xfId="246" applyFont="1" applyFill="1" applyBorder="1" applyAlignment="1">
      <alignment horizontal="center" vertical="center" wrapText="1"/>
    </xf>
    <xf numFmtId="0" fontId="57" fillId="0" borderId="28" xfId="246" applyFont="1" applyBorder="1" applyAlignment="1">
      <alignment horizontal="center"/>
    </xf>
    <xf numFmtId="3" fontId="57" fillId="0" borderId="17" xfId="246" applyNumberFormat="1" applyFont="1" applyBorder="1" applyAlignment="1">
      <alignment horizontal="right"/>
    </xf>
    <xf numFmtId="3" fontId="57" fillId="0" borderId="29" xfId="246" applyNumberFormat="1" applyFont="1" applyBorder="1" applyAlignment="1">
      <alignment horizontal="right"/>
    </xf>
    <xf numFmtId="0" fontId="58" fillId="0" borderId="28" xfId="246" applyFont="1" applyBorder="1" applyAlignment="1">
      <alignment horizontal="center"/>
    </xf>
    <xf numFmtId="3" fontId="58" fillId="0" borderId="17" xfId="246" applyNumberFormat="1" applyFont="1" applyBorder="1" applyAlignment="1">
      <alignment horizontal="right"/>
    </xf>
    <xf numFmtId="3" fontId="58" fillId="0" borderId="29" xfId="246" applyNumberFormat="1" applyFont="1" applyBorder="1" applyAlignment="1">
      <alignment horizontal="right"/>
    </xf>
    <xf numFmtId="3" fontId="57" fillId="0" borderId="17" xfId="246" applyNumberFormat="1" applyFont="1" applyFill="1" applyBorder="1" applyAlignment="1">
      <alignment horizontal="right"/>
    </xf>
    <xf numFmtId="3" fontId="57" fillId="25" borderId="17" xfId="246" applyNumberFormat="1" applyFont="1" applyFill="1" applyBorder="1" applyAlignment="1">
      <alignment horizontal="right"/>
    </xf>
    <xf numFmtId="3" fontId="58" fillId="0" borderId="17" xfId="246" applyNumberFormat="1" applyFont="1" applyFill="1" applyBorder="1" applyAlignment="1">
      <alignment horizontal="right"/>
    </xf>
    <xf numFmtId="0" fontId="58" fillId="24" borderId="30" xfId="246" applyFont="1" applyFill="1" applyBorder="1" applyAlignment="1">
      <alignment horizontal="center"/>
    </xf>
    <xf numFmtId="3" fontId="58" fillId="24" borderId="31" xfId="246" applyNumberFormat="1" applyFont="1" applyFill="1" applyBorder="1" applyAlignment="1">
      <alignment horizontal="right"/>
    </xf>
    <xf numFmtId="3" fontId="58" fillId="24" borderId="32" xfId="246" applyNumberFormat="1" applyFont="1" applyFill="1" applyBorder="1" applyAlignment="1">
      <alignment horizontal="right"/>
    </xf>
    <xf numFmtId="17" fontId="57" fillId="0" borderId="0" xfId="0" applyNumberFormat="1" applyFont="1"/>
    <xf numFmtId="0" fontId="57" fillId="0" borderId="21" xfId="0" applyFont="1" applyBorder="1" applyAlignment="1">
      <alignment horizontal="center"/>
    </xf>
    <xf numFmtId="0" fontId="58" fillId="0" borderId="21" xfId="0" applyFont="1" applyBorder="1" applyAlignment="1">
      <alignment horizontal="center"/>
    </xf>
    <xf numFmtId="3" fontId="58" fillId="0" borderId="21" xfId="0" applyNumberFormat="1" applyFont="1" applyBorder="1" applyAlignment="1">
      <alignment horizontal="right"/>
    </xf>
    <xf numFmtId="3" fontId="58" fillId="0" borderId="21" xfId="0" applyNumberFormat="1" applyFont="1" applyFill="1" applyBorder="1" applyAlignment="1">
      <alignment horizontal="right"/>
    </xf>
    <xf numFmtId="0" fontId="0" fillId="0" borderId="0" xfId="0" applyFont="1"/>
    <xf numFmtId="0" fontId="57" fillId="0" borderId="17" xfId="0" applyFont="1" applyBorder="1" applyAlignment="1">
      <alignment horizontal="right"/>
    </xf>
    <xf numFmtId="0" fontId="0" fillId="0" borderId="0" xfId="0" applyAlignment="1"/>
    <xf numFmtId="180" fontId="59" fillId="0" borderId="0" xfId="0" applyNumberFormat="1" applyFont="1"/>
    <xf numFmtId="0" fontId="64" fillId="0" borderId="0" xfId="0" applyFont="1"/>
    <xf numFmtId="0" fontId="57" fillId="24" borderId="34" xfId="0" applyFont="1" applyFill="1" applyBorder="1" applyAlignment="1">
      <alignment horizontal="center" vertical="center" wrapText="1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6" borderId="34" xfId="0" applyFont="1" applyFill="1" applyBorder="1" applyAlignment="1">
      <alignment horizontal="center" vertical="center" wrapText="1"/>
    </xf>
    <xf numFmtId="3" fontId="57" fillId="0" borderId="21" xfId="0" applyNumberFormat="1" applyFont="1" applyBorder="1" applyAlignment="1">
      <alignment horizontal="center"/>
    </xf>
    <xf numFmtId="3" fontId="59" fillId="0" borderId="21" xfId="0" applyNumberFormat="1" applyFont="1" applyBorder="1" applyAlignment="1">
      <alignment horizontal="center"/>
    </xf>
    <xf numFmtId="3" fontId="60" fillId="0" borderId="21" xfId="0" applyNumberFormat="1" applyFont="1" applyBorder="1" applyAlignment="1">
      <alignment horizontal="center"/>
    </xf>
    <xf numFmtId="3" fontId="59" fillId="21" borderId="21" xfId="0" applyNumberFormat="1" applyFont="1" applyFill="1" applyBorder="1" applyAlignment="1">
      <alignment horizontal="center"/>
    </xf>
    <xf numFmtId="3" fontId="60" fillId="21" borderId="21" xfId="0" applyNumberFormat="1" applyFont="1" applyFill="1" applyBorder="1" applyAlignment="1">
      <alignment horizontal="center"/>
    </xf>
    <xf numFmtId="3" fontId="60" fillId="8" borderId="21" xfId="0" applyNumberFormat="1" applyFont="1" applyFill="1" applyBorder="1" applyAlignment="1">
      <alignment horizontal="center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4" borderId="18" xfId="246" applyFont="1" applyFill="1" applyBorder="1" applyAlignment="1">
      <alignment horizontal="center" vertical="center" wrapText="1"/>
    </xf>
    <xf numFmtId="0" fontId="57" fillId="8" borderId="22" xfId="0" applyFont="1" applyFill="1" applyBorder="1" applyAlignment="1">
      <alignment horizontal="center" vertical="center" wrapText="1"/>
    </xf>
    <xf numFmtId="0" fontId="57" fillId="8" borderId="23" xfId="0" applyFont="1" applyFill="1" applyBorder="1" applyAlignment="1">
      <alignment horizontal="center" vertical="center" wrapText="1"/>
    </xf>
    <xf numFmtId="0" fontId="57" fillId="8" borderId="24" xfId="0" applyFont="1" applyFill="1" applyBorder="1" applyAlignment="1">
      <alignment horizontal="center" vertical="center" wrapText="1"/>
    </xf>
    <xf numFmtId="0" fontId="57" fillId="0" borderId="38" xfId="0" applyFont="1" applyBorder="1" applyAlignment="1">
      <alignment horizontal="center"/>
    </xf>
    <xf numFmtId="0" fontId="0" fillId="0" borderId="17" xfId="0" applyBorder="1"/>
    <xf numFmtId="3" fontId="57" fillId="0" borderId="39" xfId="0" applyNumberFormat="1" applyFont="1" applyBorder="1" applyAlignment="1">
      <alignment horizontal="right"/>
    </xf>
    <xf numFmtId="3" fontId="57" fillId="0" borderId="38" xfId="0" applyNumberFormat="1" applyFont="1" applyBorder="1" applyAlignment="1">
      <alignment horizontal="right"/>
    </xf>
    <xf numFmtId="0" fontId="58" fillId="0" borderId="38" xfId="0" applyFont="1" applyBorder="1" applyAlignment="1">
      <alignment horizontal="center"/>
    </xf>
    <xf numFmtId="3" fontId="58" fillId="0" borderId="39" xfId="0" applyNumberFormat="1" applyFont="1" applyBorder="1" applyAlignment="1">
      <alignment horizontal="right"/>
    </xf>
    <xf numFmtId="3" fontId="58" fillId="0" borderId="38" xfId="0" applyNumberFormat="1" applyFont="1" applyBorder="1" applyAlignment="1">
      <alignment horizontal="right"/>
    </xf>
    <xf numFmtId="3" fontId="57" fillId="0" borderId="39" xfId="0" applyNumberFormat="1" applyFont="1" applyFill="1" applyBorder="1" applyAlignment="1">
      <alignment horizontal="right"/>
    </xf>
    <xf numFmtId="3" fontId="57" fillId="21" borderId="38" xfId="0" applyNumberFormat="1" applyFont="1" applyFill="1" applyBorder="1" applyAlignment="1">
      <alignment horizontal="right"/>
    </xf>
    <xf numFmtId="3" fontId="58" fillId="0" borderId="24" xfId="0" applyNumberFormat="1" applyFont="1" applyFill="1" applyBorder="1" applyAlignment="1">
      <alignment horizontal="right"/>
    </xf>
    <xf numFmtId="3" fontId="58" fillId="21" borderId="38" xfId="0" applyNumberFormat="1" applyFont="1" applyFill="1" applyBorder="1" applyAlignment="1">
      <alignment horizontal="right"/>
    </xf>
    <xf numFmtId="0" fontId="65" fillId="0" borderId="17" xfId="0" applyFont="1" applyBorder="1"/>
    <xf numFmtId="0" fontId="58" fillId="8" borderId="21" xfId="0" applyFont="1" applyFill="1" applyBorder="1" applyAlignment="1">
      <alignment horizontal="center"/>
    </xf>
    <xf numFmtId="3" fontId="58" fillId="8" borderId="21" xfId="0" applyNumberFormat="1" applyFont="1" applyFill="1" applyBorder="1" applyAlignment="1">
      <alignment horizontal="right"/>
    </xf>
    <xf numFmtId="3" fontId="58" fillId="8" borderId="24" xfId="0" applyNumberFormat="1" applyFont="1" applyFill="1" applyBorder="1" applyAlignment="1">
      <alignment horizontal="right"/>
    </xf>
    <xf numFmtId="0" fontId="66" fillId="0" borderId="0" xfId="0" applyFont="1" applyAlignment="1"/>
    <xf numFmtId="0" fontId="66" fillId="0" borderId="0" xfId="0" applyFont="1"/>
    <xf numFmtId="181" fontId="66" fillId="0" borderId="0" xfId="0" applyNumberFormat="1" applyFont="1"/>
    <xf numFmtId="0" fontId="66" fillId="28" borderId="43" xfId="0" applyFont="1" applyFill="1" applyBorder="1" applyAlignment="1">
      <alignment horizontal="center" vertical="center" wrapText="1"/>
    </xf>
    <xf numFmtId="0" fontId="66" fillId="28" borderId="44" xfId="0" applyFont="1" applyFill="1" applyBorder="1" applyAlignment="1">
      <alignment horizontal="center" vertical="center" wrapText="1"/>
    </xf>
    <xf numFmtId="0" fontId="66" fillId="28" borderId="45" xfId="0" applyFont="1" applyFill="1" applyBorder="1" applyAlignment="1">
      <alignment horizontal="center" vertical="center" wrapText="1"/>
    </xf>
    <xf numFmtId="0" fontId="66" fillId="0" borderId="42" xfId="0" applyFont="1" applyBorder="1" applyAlignment="1">
      <alignment horizontal="center"/>
    </xf>
    <xf numFmtId="3" fontId="66" fillId="0" borderId="42" xfId="0" applyNumberFormat="1" applyFont="1" applyBorder="1" applyAlignment="1">
      <alignment horizontal="right"/>
    </xf>
    <xf numFmtId="0" fontId="67" fillId="0" borderId="42" xfId="0" applyFont="1" applyBorder="1" applyAlignment="1">
      <alignment horizontal="center"/>
    </xf>
    <xf numFmtId="3" fontId="67" fillId="0" borderId="42" xfId="0" applyNumberFormat="1" applyFont="1" applyBorder="1" applyAlignment="1">
      <alignment horizontal="right"/>
    </xf>
    <xf numFmtId="3" fontId="66" fillId="29" borderId="42" xfId="0" applyNumberFormat="1" applyFont="1" applyFill="1" applyBorder="1" applyAlignment="1">
      <alignment horizontal="right"/>
    </xf>
    <xf numFmtId="3" fontId="67" fillId="29" borderId="42" xfId="0" applyNumberFormat="1" applyFont="1" applyFill="1" applyBorder="1" applyAlignment="1">
      <alignment horizontal="right"/>
    </xf>
    <xf numFmtId="0" fontId="67" fillId="28" borderId="42" xfId="0" applyFont="1" applyFill="1" applyBorder="1" applyAlignment="1">
      <alignment horizontal="center"/>
    </xf>
    <xf numFmtId="3" fontId="67" fillId="28" borderId="42" xfId="0" applyNumberFormat="1" applyFont="1" applyFill="1" applyBorder="1" applyAlignment="1">
      <alignment horizontal="right"/>
    </xf>
    <xf numFmtId="3" fontId="58" fillId="0" borderId="21" xfId="0" applyNumberFormat="1" applyFont="1" applyBorder="1" applyAlignment="1">
      <alignment horizontal="center"/>
    </xf>
    <xf numFmtId="3" fontId="57" fillId="0" borderId="21" xfId="0" applyNumberFormat="1" applyFont="1" applyFill="1" applyBorder="1" applyAlignment="1">
      <alignment horizontal="center"/>
    </xf>
    <xf numFmtId="3" fontId="58" fillId="0" borderId="21" xfId="0" applyNumberFormat="1" applyFont="1" applyFill="1" applyBorder="1" applyAlignment="1">
      <alignment horizontal="center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0" borderId="17" xfId="0" applyFont="1" applyFill="1" applyBorder="1"/>
    <xf numFmtId="0" fontId="57" fillId="27" borderId="17" xfId="0" applyFont="1" applyFill="1" applyBorder="1"/>
    <xf numFmtId="0" fontId="57" fillId="0" borderId="17" xfId="0" applyFont="1" applyFill="1" applyBorder="1" applyAlignment="1">
      <alignment horizontal="center" vertical="center" wrapText="1"/>
    </xf>
    <xf numFmtId="3" fontId="68" fillId="0" borderId="17" xfId="0" applyNumberFormat="1" applyFont="1" applyBorder="1" applyAlignment="1">
      <alignment horizontal="right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6" borderId="34" xfId="0" applyFont="1" applyFill="1" applyBorder="1" applyAlignment="1">
      <alignment horizontal="center" vertical="center" wrapText="1"/>
    </xf>
    <xf numFmtId="0" fontId="59" fillId="30" borderId="47" xfId="0" applyFont="1" applyFill="1" applyBorder="1" applyAlignment="1">
      <alignment horizontal="center" vertical="center" wrapText="1"/>
    </xf>
    <xf numFmtId="0" fontId="59" fillId="30" borderId="48" xfId="0" applyFont="1" applyFill="1" applyBorder="1" applyAlignment="1">
      <alignment horizontal="center" vertical="center" wrapText="1"/>
    </xf>
    <xf numFmtId="0" fontId="59" fillId="30" borderId="34" xfId="0" applyFont="1" applyFill="1" applyBorder="1" applyAlignment="1">
      <alignment horizontal="center" vertical="center" wrapText="1"/>
    </xf>
    <xf numFmtId="0" fontId="59" fillId="0" borderId="46" xfId="0" applyFont="1" applyBorder="1" applyAlignment="1">
      <alignment horizontal="center"/>
    </xf>
    <xf numFmtId="3" fontId="59" fillId="0" borderId="46" xfId="0" applyNumberFormat="1" applyFont="1" applyBorder="1" applyAlignment="1">
      <alignment horizontal="right"/>
    </xf>
    <xf numFmtId="0" fontId="60" fillId="0" borderId="46" xfId="0" applyFont="1" applyBorder="1" applyAlignment="1">
      <alignment horizontal="center"/>
    </xf>
    <xf numFmtId="3" fontId="60" fillId="0" borderId="46" xfId="0" applyNumberFormat="1" applyFont="1" applyBorder="1" applyAlignment="1">
      <alignment horizontal="right"/>
    </xf>
    <xf numFmtId="0" fontId="60" fillId="30" borderId="46" xfId="0" applyFont="1" applyFill="1" applyBorder="1" applyAlignment="1">
      <alignment horizontal="center"/>
    </xf>
    <xf numFmtId="3" fontId="60" fillId="30" borderId="46" xfId="0" applyNumberFormat="1" applyFont="1" applyFill="1" applyBorder="1" applyAlignment="1">
      <alignment horizontal="right"/>
    </xf>
    <xf numFmtId="0" fontId="57" fillId="26" borderId="34" xfId="0" applyFont="1" applyFill="1" applyBorder="1" applyAlignment="1">
      <alignment horizontal="center" vertical="center" wrapText="1"/>
    </xf>
    <xf numFmtId="0" fontId="59" fillId="31" borderId="47" xfId="0" applyFont="1" applyFill="1" applyBorder="1" applyAlignment="1">
      <alignment horizontal="center" vertical="center" wrapText="1"/>
    </xf>
    <xf numFmtId="0" fontId="59" fillId="31" borderId="48" xfId="0" applyFont="1" applyFill="1" applyBorder="1" applyAlignment="1">
      <alignment horizontal="center" vertical="center" wrapText="1"/>
    </xf>
    <xf numFmtId="0" fontId="59" fillId="31" borderId="34" xfId="0" applyFont="1" applyFill="1" applyBorder="1" applyAlignment="1">
      <alignment horizontal="center" vertical="center" wrapText="1"/>
    </xf>
    <xf numFmtId="0" fontId="60" fillId="32" borderId="46" xfId="0" applyFont="1" applyFill="1" applyBorder="1" applyAlignment="1">
      <alignment horizontal="center"/>
    </xf>
    <xf numFmtId="3" fontId="60" fillId="32" borderId="46" xfId="0" applyNumberFormat="1" applyFont="1" applyFill="1" applyBorder="1" applyAlignment="1">
      <alignment horizontal="right"/>
    </xf>
    <xf numFmtId="3" fontId="59" fillId="32" borderId="46" xfId="0" applyNumberFormat="1" applyFont="1" applyFill="1" applyBorder="1" applyAlignment="1">
      <alignment horizontal="right"/>
    </xf>
    <xf numFmtId="0" fontId="57" fillId="26" borderId="47" xfId="0" applyFont="1" applyFill="1" applyBorder="1" applyAlignment="1">
      <alignment horizontal="center" vertical="center" wrapText="1"/>
    </xf>
    <xf numFmtId="0" fontId="57" fillId="26" borderId="48" xfId="0" applyFont="1" applyFill="1" applyBorder="1" applyAlignment="1">
      <alignment horizontal="center" vertical="center" wrapText="1"/>
    </xf>
    <xf numFmtId="0" fontId="57" fillId="0" borderId="46" xfId="0" applyFont="1" applyBorder="1" applyAlignment="1">
      <alignment horizontal="center"/>
    </xf>
    <xf numFmtId="3" fontId="57" fillId="0" borderId="46" xfId="0" applyNumberFormat="1" applyFont="1" applyBorder="1" applyAlignment="1">
      <alignment horizontal="right"/>
    </xf>
    <xf numFmtId="0" fontId="58" fillId="0" borderId="46" xfId="0" applyFont="1" applyBorder="1" applyAlignment="1">
      <alignment horizontal="center"/>
    </xf>
    <xf numFmtId="3" fontId="58" fillId="0" borderId="46" xfId="0" applyNumberFormat="1" applyFont="1" applyBorder="1" applyAlignment="1">
      <alignment horizontal="right"/>
    </xf>
    <xf numFmtId="3" fontId="57" fillId="0" borderId="46" xfId="0" applyNumberFormat="1" applyFont="1" applyFill="1" applyBorder="1" applyAlignment="1">
      <alignment horizontal="right"/>
    </xf>
    <xf numFmtId="3" fontId="57" fillId="27" borderId="46" xfId="0" applyNumberFormat="1" applyFont="1" applyFill="1" applyBorder="1" applyAlignment="1">
      <alignment horizontal="right"/>
    </xf>
    <xf numFmtId="3" fontId="58" fillId="0" borderId="46" xfId="0" applyNumberFormat="1" applyFont="1" applyFill="1" applyBorder="1" applyAlignment="1">
      <alignment horizontal="right"/>
    </xf>
    <xf numFmtId="3" fontId="58" fillId="27" borderId="46" xfId="0" applyNumberFormat="1" applyFont="1" applyFill="1" applyBorder="1" applyAlignment="1">
      <alignment horizontal="right"/>
    </xf>
    <xf numFmtId="0" fontId="58" fillId="26" borderId="46" xfId="0" applyFont="1" applyFill="1" applyBorder="1" applyAlignment="1">
      <alignment horizontal="center"/>
    </xf>
    <xf numFmtId="3" fontId="58" fillId="26" borderId="46" xfId="0" applyNumberFormat="1" applyFont="1" applyFill="1" applyBorder="1" applyAlignment="1">
      <alignment horizontal="right"/>
    </xf>
    <xf numFmtId="0" fontId="57" fillId="26" borderId="34" xfId="0" applyFont="1" applyFill="1" applyBorder="1" applyAlignment="1">
      <alignment horizontal="center" vertical="center" wrapText="1"/>
    </xf>
    <xf numFmtId="0" fontId="57" fillId="24" borderId="47" xfId="0" applyFont="1" applyFill="1" applyBorder="1" applyAlignment="1">
      <alignment horizontal="center" vertical="center" wrapText="1"/>
    </xf>
    <xf numFmtId="0" fontId="57" fillId="24" borderId="48" xfId="0" applyFont="1" applyFill="1" applyBorder="1" applyAlignment="1">
      <alignment horizontal="center" vertical="center" wrapText="1"/>
    </xf>
    <xf numFmtId="3" fontId="57" fillId="25" borderId="46" xfId="0" applyNumberFormat="1" applyFont="1" applyFill="1" applyBorder="1" applyAlignment="1">
      <alignment horizontal="right"/>
    </xf>
    <xf numFmtId="3" fontId="58" fillId="25" borderId="46" xfId="0" applyNumberFormat="1" applyFont="1" applyFill="1" applyBorder="1" applyAlignment="1">
      <alignment horizontal="right"/>
    </xf>
    <xf numFmtId="0" fontId="58" fillId="24" borderId="46" xfId="0" applyFont="1" applyFill="1" applyBorder="1" applyAlignment="1">
      <alignment horizontal="center"/>
    </xf>
    <xf numFmtId="3" fontId="58" fillId="24" borderId="46" xfId="0" applyNumberFormat="1" applyFont="1" applyFill="1" applyBorder="1" applyAlignment="1">
      <alignment horizontal="right"/>
    </xf>
    <xf numFmtId="0" fontId="65" fillId="24" borderId="46" xfId="0" applyFont="1" applyFill="1" applyBorder="1" applyAlignment="1">
      <alignment horizontal="center"/>
    </xf>
    <xf numFmtId="3" fontId="65" fillId="24" borderId="46" xfId="0" applyNumberFormat="1" applyFont="1" applyFill="1" applyBorder="1" applyAlignment="1">
      <alignment horizontal="right"/>
    </xf>
    <xf numFmtId="0" fontId="57" fillId="0" borderId="46" xfId="0" applyFont="1" applyFill="1" applyBorder="1" applyAlignment="1">
      <alignment horizontal="center"/>
    </xf>
    <xf numFmtId="0" fontId="2" fillId="0" borderId="46" xfId="234" applyFont="1" applyFill="1" applyBorder="1"/>
    <xf numFmtId="0" fontId="69" fillId="0" borderId="46" xfId="0" applyFont="1" applyFill="1" applyBorder="1" applyAlignment="1">
      <alignment horizontal="center"/>
    </xf>
    <xf numFmtId="3" fontId="69" fillId="0" borderId="46" xfId="0" applyNumberFormat="1" applyFont="1" applyFill="1" applyBorder="1" applyAlignment="1">
      <alignment horizontal="right"/>
    </xf>
    <xf numFmtId="0" fontId="65" fillId="0" borderId="46" xfId="0" applyFont="1" applyFill="1" applyBorder="1" applyAlignment="1">
      <alignment horizontal="center"/>
    </xf>
    <xf numFmtId="3" fontId="65" fillId="0" borderId="46" xfId="0" applyNumberFormat="1" applyFont="1" applyFill="1" applyBorder="1" applyAlignment="1">
      <alignment horizontal="right"/>
    </xf>
    <xf numFmtId="3" fontId="57" fillId="24" borderId="46" xfId="0" applyNumberFormat="1" applyFont="1" applyFill="1" applyBorder="1" applyAlignment="1">
      <alignment horizontal="right"/>
    </xf>
    <xf numFmtId="3" fontId="57" fillId="33" borderId="17" xfId="0" applyNumberFormat="1" applyFont="1" applyFill="1" applyBorder="1" applyAlignment="1">
      <alignment horizontal="right"/>
    </xf>
    <xf numFmtId="0" fontId="57" fillId="34" borderId="17" xfId="0" applyFont="1" applyFill="1" applyBorder="1" applyAlignment="1">
      <alignment horizontal="center"/>
    </xf>
    <xf numFmtId="3" fontId="57" fillId="35" borderId="17" xfId="0" applyNumberFormat="1" applyFont="1" applyFill="1" applyBorder="1" applyAlignment="1">
      <alignment horizontal="right"/>
    </xf>
    <xf numFmtId="0" fontId="57" fillId="36" borderId="17" xfId="0" applyFont="1" applyFill="1" applyBorder="1" applyAlignment="1">
      <alignment horizontal="center"/>
    </xf>
    <xf numFmtId="0" fontId="65" fillId="24" borderId="17" xfId="0" applyFont="1" applyFill="1" applyBorder="1" applyAlignment="1">
      <alignment horizontal="center" vertical="center"/>
    </xf>
    <xf numFmtId="3" fontId="65" fillId="24" borderId="17" xfId="0" applyNumberFormat="1" applyFont="1" applyFill="1" applyBorder="1" applyAlignment="1">
      <alignment horizontal="right" vertical="center"/>
    </xf>
    <xf numFmtId="0" fontId="71" fillId="34" borderId="17" xfId="0" applyFont="1" applyFill="1" applyBorder="1" applyAlignment="1">
      <alignment horizontal="center" vertical="center"/>
    </xf>
    <xf numFmtId="3" fontId="71" fillId="34" borderId="17" xfId="0" applyNumberFormat="1" applyFont="1" applyFill="1" applyBorder="1" applyAlignment="1">
      <alignment horizontal="right" vertical="center"/>
    </xf>
    <xf numFmtId="0" fontId="70" fillId="36" borderId="17" xfId="0" applyFont="1" applyFill="1" applyBorder="1" applyAlignment="1">
      <alignment horizontal="center" vertical="center"/>
    </xf>
    <xf numFmtId="3" fontId="70" fillId="36" borderId="17" xfId="0" applyNumberFormat="1" applyFont="1" applyFill="1" applyBorder="1" applyAlignment="1">
      <alignment horizontal="right" vertical="center"/>
    </xf>
    <xf numFmtId="3" fontId="57" fillId="37" borderId="46" xfId="0" applyNumberFormat="1" applyFont="1" applyFill="1" applyBorder="1" applyAlignment="1">
      <alignment horizontal="right"/>
    </xf>
    <xf numFmtId="0" fontId="58" fillId="37" borderId="46" xfId="0" applyFont="1" applyFill="1" applyBorder="1" applyAlignment="1">
      <alignment horizontal="center"/>
    </xf>
    <xf numFmtId="3" fontId="58" fillId="37" borderId="46" xfId="0" applyNumberFormat="1" applyFont="1" applyFill="1" applyBorder="1" applyAlignment="1">
      <alignment horizontal="right"/>
    </xf>
    <xf numFmtId="0" fontId="57" fillId="37" borderId="47" xfId="0" applyFont="1" applyFill="1" applyBorder="1" applyAlignment="1">
      <alignment horizontal="center" vertical="center" wrapText="1"/>
    </xf>
    <xf numFmtId="0" fontId="57" fillId="37" borderId="48" xfId="0" applyFont="1" applyFill="1" applyBorder="1" applyAlignment="1">
      <alignment horizontal="center" vertical="center" wrapText="1"/>
    </xf>
    <xf numFmtId="0" fontId="57" fillId="37" borderId="34" xfId="0" applyFont="1" applyFill="1" applyBorder="1" applyAlignment="1">
      <alignment horizontal="center" vertical="center" wrapText="1"/>
    </xf>
    <xf numFmtId="0" fontId="57" fillId="38" borderId="22" xfId="0" applyFont="1" applyFill="1" applyBorder="1" applyAlignment="1">
      <alignment horizontal="center" vertical="center" wrapText="1"/>
    </xf>
    <xf numFmtId="0" fontId="57" fillId="38" borderId="23" xfId="0" applyFont="1" applyFill="1" applyBorder="1" applyAlignment="1">
      <alignment horizontal="center" vertical="center" wrapText="1"/>
    </xf>
    <xf numFmtId="0" fontId="57" fillId="38" borderId="24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center"/>
    </xf>
    <xf numFmtId="3" fontId="58" fillId="38" borderId="21" xfId="0" applyNumberFormat="1" applyFont="1" applyFill="1" applyBorder="1" applyAlignment="1">
      <alignment horizontal="center"/>
    </xf>
    <xf numFmtId="3" fontId="57" fillId="39" borderId="21" xfId="0" applyNumberFormat="1" applyFont="1" applyFill="1" applyBorder="1" applyAlignment="1">
      <alignment horizontal="center"/>
    </xf>
    <xf numFmtId="3" fontId="58" fillId="39" borderId="21" xfId="0" applyNumberFormat="1" applyFont="1" applyFill="1" applyBorder="1" applyAlignment="1">
      <alignment horizontal="center"/>
    </xf>
    <xf numFmtId="0" fontId="59" fillId="0" borderId="17" xfId="0" applyFont="1" applyBorder="1" applyAlignment="1">
      <alignment horizontal="center"/>
    </xf>
    <xf numFmtId="3" fontId="59" fillId="0" borderId="17" xfId="0" applyNumberFormat="1" applyFont="1" applyBorder="1" applyAlignment="1">
      <alignment horizontal="right"/>
    </xf>
    <xf numFmtId="0" fontId="60" fillId="0" borderId="17" xfId="0" applyFont="1" applyBorder="1" applyAlignment="1">
      <alignment horizontal="center"/>
    </xf>
    <xf numFmtId="3" fontId="60" fillId="0" borderId="17" xfId="0" applyNumberFormat="1" applyFont="1" applyBorder="1" applyAlignment="1">
      <alignment horizontal="right"/>
    </xf>
    <xf numFmtId="0" fontId="60" fillId="37" borderId="17" xfId="0" applyFont="1" applyFill="1" applyBorder="1" applyAlignment="1">
      <alignment horizontal="center"/>
    </xf>
    <xf numFmtId="3" fontId="60" fillId="37" borderId="17" xfId="0" applyNumberFormat="1" applyFont="1" applyFill="1" applyBorder="1" applyAlignment="1">
      <alignment horizontal="right"/>
    </xf>
    <xf numFmtId="3" fontId="59" fillId="37" borderId="17" xfId="0" applyNumberFormat="1" applyFont="1" applyFill="1" applyBorder="1" applyAlignment="1">
      <alignment horizontal="right"/>
    </xf>
    <xf numFmtId="0" fontId="58" fillId="0" borderId="0" xfId="0" applyFont="1" applyAlignment="1">
      <alignment horizontal="center"/>
    </xf>
    <xf numFmtId="0" fontId="72" fillId="0" borderId="17" xfId="0" applyFont="1" applyFill="1" applyBorder="1" applyAlignment="1">
      <alignment horizontal="left" vertical="center" wrapText="1"/>
    </xf>
    <xf numFmtId="0" fontId="72" fillId="0" borderId="49" xfId="0" applyFont="1" applyFill="1" applyBorder="1" applyAlignment="1">
      <alignment horizontal="left" vertical="center"/>
    </xf>
    <xf numFmtId="0" fontId="72" fillId="0" borderId="50" xfId="0" applyFont="1" applyFill="1" applyBorder="1" applyAlignment="1">
      <alignment horizontal="left" vertical="center"/>
    </xf>
    <xf numFmtId="0" fontId="72" fillId="0" borderId="51" xfId="0" applyFont="1" applyFill="1" applyBorder="1" applyAlignment="1">
      <alignment horizontal="left" vertical="center"/>
    </xf>
    <xf numFmtId="0" fontId="57" fillId="24" borderId="17" xfId="0" applyFont="1" applyFill="1" applyBorder="1" applyAlignment="1">
      <alignment horizontal="center" vertical="center" wrapText="1"/>
    </xf>
    <xf numFmtId="0" fontId="58" fillId="0" borderId="46" xfId="0" applyFont="1" applyFill="1" applyBorder="1" applyAlignment="1">
      <alignment horizontal="left" vertical="center" wrapText="1"/>
    </xf>
    <xf numFmtId="0" fontId="58" fillId="0" borderId="46" xfId="0" applyFont="1" applyFill="1" applyBorder="1" applyAlignment="1">
      <alignment horizontal="left"/>
    </xf>
    <xf numFmtId="0" fontId="57" fillId="24" borderId="46" xfId="0" applyFont="1" applyFill="1" applyBorder="1" applyAlignment="1">
      <alignment horizontal="center" vertical="center" wrapText="1"/>
    </xf>
    <xf numFmtId="0" fontId="58" fillId="24" borderId="17" xfId="0" applyFont="1" applyFill="1" applyBorder="1" applyAlignment="1">
      <alignment horizontal="left" vertical="center" wrapText="1"/>
    </xf>
    <xf numFmtId="0" fontId="58" fillId="0" borderId="17" xfId="0" applyFont="1" applyFill="1" applyBorder="1" applyAlignment="1">
      <alignment horizontal="left"/>
    </xf>
    <xf numFmtId="0" fontId="58" fillId="26" borderId="17" xfId="0" applyFont="1" applyFill="1" applyBorder="1" applyAlignment="1">
      <alignment horizontal="left" vertical="center" wrapText="1"/>
    </xf>
    <xf numFmtId="0" fontId="57" fillId="26" borderId="17" xfId="0" applyFont="1" applyFill="1" applyBorder="1" applyAlignment="1">
      <alignment horizontal="center" vertical="center" wrapText="1"/>
    </xf>
    <xf numFmtId="0" fontId="60" fillId="8" borderId="21" xfId="0" applyFont="1" applyFill="1" applyBorder="1" applyAlignment="1">
      <alignment horizontal="left" vertical="center" wrapText="1"/>
    </xf>
    <xf numFmtId="0" fontId="60" fillId="0" borderId="21" xfId="0" applyFont="1" applyBorder="1" applyAlignment="1">
      <alignment horizontal="left"/>
    </xf>
    <xf numFmtId="0" fontId="59" fillId="8" borderId="21" xfId="0" applyFont="1" applyFill="1" applyBorder="1" applyAlignment="1">
      <alignment horizontal="center" vertical="center" wrapText="1"/>
    </xf>
    <xf numFmtId="0" fontId="58" fillId="37" borderId="46" xfId="0" applyFont="1" applyFill="1" applyBorder="1" applyAlignment="1">
      <alignment horizontal="left" vertical="center" wrapText="1"/>
    </xf>
    <xf numFmtId="0" fontId="58" fillId="0" borderId="0" xfId="0" applyFont="1" applyBorder="1" applyAlignment="1">
      <alignment horizontal="center"/>
    </xf>
    <xf numFmtId="0" fontId="57" fillId="37" borderId="46" xfId="0" applyFont="1" applyFill="1" applyBorder="1" applyAlignment="1">
      <alignment horizontal="center" vertical="center" wrapText="1"/>
    </xf>
    <xf numFmtId="0" fontId="57" fillId="37" borderId="61" xfId="0" applyFont="1" applyFill="1" applyBorder="1" applyAlignment="1">
      <alignment horizontal="center" vertical="center" wrapText="1"/>
    </xf>
    <xf numFmtId="0" fontId="57" fillId="37" borderId="62" xfId="0" applyFont="1" applyFill="1" applyBorder="1" applyAlignment="1">
      <alignment horizontal="center" vertical="center" wrapText="1"/>
    </xf>
    <xf numFmtId="0" fontId="57" fillId="37" borderId="63" xfId="0" applyFont="1" applyFill="1" applyBorder="1" applyAlignment="1">
      <alignment horizontal="center" vertical="center" wrapText="1"/>
    </xf>
    <xf numFmtId="0" fontId="57" fillId="37" borderId="53" xfId="0" applyFont="1" applyFill="1" applyBorder="1" applyAlignment="1">
      <alignment horizontal="center" vertical="center" wrapText="1"/>
    </xf>
    <xf numFmtId="0" fontId="57" fillId="37" borderId="54" xfId="0" applyFont="1" applyFill="1" applyBorder="1" applyAlignment="1">
      <alignment horizontal="center" vertical="center" wrapText="1"/>
    </xf>
    <xf numFmtId="0" fontId="57" fillId="37" borderId="55" xfId="0" applyFont="1" applyFill="1" applyBorder="1" applyAlignment="1">
      <alignment horizontal="center" vertical="center" wrapText="1"/>
    </xf>
    <xf numFmtId="0" fontId="57" fillId="37" borderId="52" xfId="0" applyFont="1" applyFill="1" applyBorder="1" applyAlignment="1">
      <alignment horizontal="center" vertical="center" wrapText="1"/>
    </xf>
    <xf numFmtId="0" fontId="57" fillId="37" borderId="33" xfId="0" applyFont="1" applyFill="1" applyBorder="1" applyAlignment="1">
      <alignment horizontal="center" vertical="center" wrapText="1"/>
    </xf>
    <xf numFmtId="0" fontId="57" fillId="37" borderId="59" xfId="0" applyFont="1" applyFill="1" applyBorder="1" applyAlignment="1">
      <alignment horizontal="center" vertical="center" wrapText="1"/>
    </xf>
    <xf numFmtId="0" fontId="57" fillId="37" borderId="60" xfId="0" applyFont="1" applyFill="1" applyBorder="1" applyAlignment="1">
      <alignment horizontal="center" vertical="center" wrapText="1"/>
    </xf>
    <xf numFmtId="0" fontId="57" fillId="37" borderId="57" xfId="0" applyFont="1" applyFill="1" applyBorder="1" applyAlignment="1">
      <alignment horizontal="center" vertical="center" wrapText="1"/>
    </xf>
    <xf numFmtId="0" fontId="57" fillId="37" borderId="58" xfId="0" applyFont="1" applyFill="1" applyBorder="1" applyAlignment="1">
      <alignment horizontal="center" vertical="center" wrapText="1"/>
    </xf>
    <xf numFmtId="0" fontId="57" fillId="37" borderId="56" xfId="0" applyFont="1" applyFill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/>
    </xf>
    <xf numFmtId="0" fontId="58" fillId="24" borderId="28" xfId="246" applyFont="1" applyFill="1" applyBorder="1" applyAlignment="1">
      <alignment horizontal="left" vertical="center" wrapText="1"/>
    </xf>
    <xf numFmtId="0" fontId="58" fillId="24" borderId="17" xfId="246" applyFont="1" applyFill="1" applyBorder="1" applyAlignment="1">
      <alignment horizontal="left" vertical="center" wrapText="1"/>
    </xf>
    <xf numFmtId="0" fontId="58" fillId="24" borderId="29" xfId="246" applyFont="1" applyFill="1" applyBorder="1" applyAlignment="1">
      <alignment horizontal="left" vertical="center" wrapText="1"/>
    </xf>
    <xf numFmtId="0" fontId="58" fillId="0" borderId="28" xfId="246" applyFont="1" applyFill="1" applyBorder="1" applyAlignment="1">
      <alignment horizontal="left"/>
    </xf>
    <xf numFmtId="0" fontId="58" fillId="0" borderId="17" xfId="246" applyFont="1" applyFill="1" applyBorder="1" applyAlignment="1">
      <alignment horizontal="left"/>
    </xf>
    <xf numFmtId="0" fontId="58" fillId="0" borderId="29" xfId="246" applyFont="1" applyFill="1" applyBorder="1" applyAlignment="1">
      <alignment horizontal="left"/>
    </xf>
    <xf numFmtId="0" fontId="58" fillId="0" borderId="0" xfId="246" applyFont="1" applyAlignment="1">
      <alignment horizontal="center"/>
    </xf>
    <xf numFmtId="0" fontId="57" fillId="24" borderId="25" xfId="246" applyFont="1" applyFill="1" applyBorder="1" applyAlignment="1">
      <alignment horizontal="center" vertical="center" wrapText="1"/>
    </xf>
    <xf numFmtId="0" fontId="57" fillId="24" borderId="28" xfId="246" applyFont="1" applyFill="1" applyBorder="1" applyAlignment="1">
      <alignment horizontal="center" vertical="center" wrapText="1"/>
    </xf>
    <xf numFmtId="0" fontId="57" fillId="24" borderId="26" xfId="246" applyFont="1" applyFill="1" applyBorder="1" applyAlignment="1">
      <alignment horizontal="center" vertical="center" wrapText="1"/>
    </xf>
    <xf numFmtId="0" fontId="57" fillId="24" borderId="17" xfId="246" applyFont="1" applyFill="1" applyBorder="1" applyAlignment="1">
      <alignment horizontal="center" vertical="center" wrapText="1"/>
    </xf>
    <xf numFmtId="0" fontId="57" fillId="24" borderId="27" xfId="246" applyFont="1" applyFill="1" applyBorder="1" applyAlignment="1">
      <alignment horizontal="center" vertical="center" wrapText="1"/>
    </xf>
    <xf numFmtId="0" fontId="57" fillId="24" borderId="29" xfId="246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center"/>
    </xf>
    <xf numFmtId="0" fontId="58" fillId="8" borderId="21" xfId="0" applyFont="1" applyFill="1" applyBorder="1" applyAlignment="1">
      <alignment horizontal="left" vertical="center" wrapText="1"/>
    </xf>
    <xf numFmtId="0" fontId="58" fillId="8" borderId="22" xfId="0" applyFont="1" applyFill="1" applyBorder="1" applyAlignment="1">
      <alignment horizontal="left" vertical="center" wrapText="1"/>
    </xf>
    <xf numFmtId="0" fontId="58" fillId="0" borderId="40" xfId="0" applyFont="1" applyFill="1" applyBorder="1" applyAlignment="1">
      <alignment horizontal="left"/>
    </xf>
    <xf numFmtId="0" fontId="58" fillId="0" borderId="0" xfId="0" applyFont="1" applyFill="1" applyBorder="1" applyAlignment="1">
      <alignment horizontal="left"/>
    </xf>
    <xf numFmtId="0" fontId="58" fillId="0" borderId="41" xfId="0" applyFont="1" applyFill="1" applyBorder="1" applyAlignment="1">
      <alignment horizontal="left"/>
    </xf>
    <xf numFmtId="0" fontId="57" fillId="8" borderId="21" xfId="0" applyFont="1" applyFill="1" applyBorder="1" applyAlignment="1">
      <alignment horizontal="center" vertical="center" wrapText="1"/>
    </xf>
    <xf numFmtId="0" fontId="67" fillId="28" borderId="42" xfId="0" applyFont="1" applyFill="1" applyBorder="1" applyAlignment="1">
      <alignment horizontal="left" vertical="center" wrapText="1"/>
    </xf>
    <xf numFmtId="0" fontId="67" fillId="0" borderId="42" xfId="0" applyFont="1" applyFill="1" applyBorder="1" applyAlignment="1">
      <alignment horizontal="left"/>
    </xf>
    <xf numFmtId="0" fontId="66" fillId="28" borderId="42" xfId="0" applyFont="1" applyFill="1" applyBorder="1" applyAlignment="1">
      <alignment horizontal="center" vertical="center" wrapText="1"/>
    </xf>
    <xf numFmtId="0" fontId="58" fillId="38" borderId="21" xfId="0" applyFont="1" applyFill="1" applyBorder="1" applyAlignment="1">
      <alignment horizontal="left" vertical="center" wrapText="1"/>
    </xf>
    <xf numFmtId="0" fontId="58" fillId="0" borderId="21" xfId="0" applyFont="1" applyFill="1" applyBorder="1" applyAlignment="1">
      <alignment horizontal="left"/>
    </xf>
    <xf numFmtId="0" fontId="57" fillId="38" borderId="21" xfId="0" applyFont="1" applyFill="1" applyBorder="1" applyAlignment="1">
      <alignment horizontal="center" vertical="center" wrapText="1"/>
    </xf>
    <xf numFmtId="0" fontId="58" fillId="38" borderId="22" xfId="0" applyFont="1" applyFill="1" applyBorder="1" applyAlignment="1">
      <alignment horizontal="left" vertical="center" wrapText="1"/>
    </xf>
    <xf numFmtId="0" fontId="60" fillId="0" borderId="17" xfId="0" applyFont="1" applyBorder="1" applyAlignment="1">
      <alignment horizontal="left"/>
    </xf>
    <xf numFmtId="0" fontId="58" fillId="0" borderId="35" xfId="0" applyFont="1" applyFill="1" applyBorder="1" applyAlignment="1">
      <alignment horizontal="left"/>
    </xf>
    <xf numFmtId="0" fontId="58" fillId="0" borderId="37" xfId="0" applyFont="1" applyFill="1" applyBorder="1" applyAlignment="1">
      <alignment horizontal="left"/>
    </xf>
    <xf numFmtId="0" fontId="58" fillId="0" borderId="36" xfId="0" applyFont="1" applyFill="1" applyBorder="1" applyAlignment="1">
      <alignment horizontal="left"/>
    </xf>
    <xf numFmtId="0" fontId="57" fillId="26" borderId="19" xfId="0" applyFont="1" applyFill="1" applyBorder="1" applyAlignment="1">
      <alignment horizontal="center" vertical="center" wrapText="1"/>
    </xf>
    <xf numFmtId="0" fontId="57" fillId="26" borderId="20" xfId="0" applyFont="1" applyFill="1" applyBorder="1" applyAlignment="1">
      <alignment horizontal="center" vertical="center" wrapText="1"/>
    </xf>
    <xf numFmtId="0" fontId="57" fillId="26" borderId="34" xfId="0" applyFont="1" applyFill="1" applyBorder="1" applyAlignment="1">
      <alignment horizontal="center" vertical="center" wrapText="1"/>
    </xf>
    <xf numFmtId="0" fontId="57" fillId="26" borderId="35" xfId="0" applyFont="1" applyFill="1" applyBorder="1" applyAlignment="1">
      <alignment horizontal="center" vertical="center" wrapText="1"/>
    </xf>
    <xf numFmtId="0" fontId="57" fillId="26" borderId="37" xfId="0" applyFont="1" applyFill="1" applyBorder="1" applyAlignment="1">
      <alignment horizontal="center" vertical="center" wrapText="1"/>
    </xf>
    <xf numFmtId="0" fontId="57" fillId="26" borderId="36" xfId="0" applyFont="1" applyFill="1" applyBorder="1" applyAlignment="1">
      <alignment horizontal="center" vertical="center" wrapText="1"/>
    </xf>
    <xf numFmtId="0" fontId="57" fillId="0" borderId="0" xfId="0" applyFont="1" applyFill="1"/>
    <xf numFmtId="0" fontId="58" fillId="26" borderId="35" xfId="0" applyFont="1" applyFill="1" applyBorder="1" applyAlignment="1">
      <alignment horizontal="left" vertical="center" wrapText="1"/>
    </xf>
    <xf numFmtId="0" fontId="58" fillId="26" borderId="37" xfId="0" applyFont="1" applyFill="1" applyBorder="1" applyAlignment="1">
      <alignment horizontal="left" vertical="center" wrapText="1"/>
    </xf>
    <xf numFmtId="0" fontId="58" fillId="26" borderId="36" xfId="0" applyFont="1" applyFill="1" applyBorder="1" applyAlignment="1">
      <alignment horizontal="left" vertical="center" wrapText="1"/>
    </xf>
    <xf numFmtId="0" fontId="60" fillId="30" borderId="46" xfId="0" applyFont="1" applyFill="1" applyBorder="1" applyAlignment="1">
      <alignment horizontal="left" vertical="center" wrapText="1"/>
    </xf>
    <xf numFmtId="0" fontId="60" fillId="0" borderId="46" xfId="0" applyFont="1" applyBorder="1" applyAlignment="1">
      <alignment horizontal="left"/>
    </xf>
    <xf numFmtId="0" fontId="59" fillId="30" borderId="46" xfId="0" applyFont="1" applyFill="1" applyBorder="1" applyAlignment="1">
      <alignment horizontal="center" vertical="center" wrapText="1"/>
    </xf>
    <xf numFmtId="0" fontId="60" fillId="31" borderId="46" xfId="0" applyFont="1" applyFill="1" applyBorder="1" applyAlignment="1">
      <alignment horizontal="left" vertical="center" wrapText="1"/>
    </xf>
    <xf numFmtId="0" fontId="59" fillId="31" borderId="46" xfId="0" applyFont="1" applyFill="1" applyBorder="1" applyAlignment="1">
      <alignment horizontal="center" vertical="center" wrapText="1"/>
    </xf>
    <xf numFmtId="0" fontId="58" fillId="26" borderId="46" xfId="0" applyFont="1" applyFill="1" applyBorder="1" applyAlignment="1">
      <alignment horizontal="left" vertical="center" wrapText="1"/>
    </xf>
    <xf numFmtId="0" fontId="57" fillId="26" borderId="46" xfId="0" applyFont="1" applyFill="1" applyBorder="1" applyAlignment="1">
      <alignment horizontal="center" vertical="center" wrapText="1"/>
    </xf>
    <xf numFmtId="0" fontId="58" fillId="24" borderId="46" xfId="0" applyFont="1" applyFill="1" applyBorder="1" applyAlignment="1">
      <alignment horizontal="left" vertical="center" wrapText="1"/>
    </xf>
    <xf numFmtId="0" fontId="73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1"/>
  <sheetViews>
    <sheetView showGridLines="0" tabSelected="1" workbookViewId="0">
      <selection activeCell="J6" sqref="J6"/>
    </sheetView>
  </sheetViews>
  <sheetFormatPr defaultRowHeight="12.75"/>
  <cols>
    <col min="1" max="1" width="3.140625" customWidth="1"/>
    <col min="2" max="2" width="19" customWidth="1"/>
    <col min="3" max="8" width="17.7109375" customWidth="1"/>
  </cols>
  <sheetData>
    <row r="1" spans="2:10">
      <c r="B1" s="6" t="s">
        <v>27</v>
      </c>
      <c r="C1" s="7"/>
      <c r="D1" s="7"/>
      <c r="E1" s="7"/>
      <c r="F1" s="7"/>
      <c r="G1" s="7"/>
      <c r="H1" s="7"/>
    </row>
    <row r="2" spans="2:10">
      <c r="B2" s="6" t="s">
        <v>65</v>
      </c>
      <c r="C2" s="7"/>
      <c r="D2" s="7"/>
      <c r="E2" s="7"/>
      <c r="F2" s="7"/>
      <c r="G2" s="7"/>
      <c r="H2" s="7"/>
    </row>
    <row r="3" spans="2:10">
      <c r="B3" s="6" t="s">
        <v>66</v>
      </c>
      <c r="C3" s="7"/>
      <c r="D3" s="7"/>
      <c r="E3" s="7"/>
      <c r="F3" s="7"/>
      <c r="G3" s="7"/>
      <c r="H3" s="7"/>
    </row>
    <row r="4" spans="2:10">
      <c r="B4" s="7" t="s">
        <v>39</v>
      </c>
      <c r="C4" s="7"/>
      <c r="D4" s="7"/>
      <c r="E4" s="7"/>
      <c r="F4" s="7"/>
      <c r="G4" s="7"/>
      <c r="H4" s="7"/>
    </row>
    <row r="5" spans="2:10" ht="45" customHeight="1">
      <c r="B5" s="288" t="s">
        <v>26</v>
      </c>
      <c r="C5" s="288"/>
      <c r="D5" s="288"/>
      <c r="E5" s="288"/>
      <c r="F5" s="288"/>
      <c r="G5" s="288"/>
      <c r="H5" s="288"/>
    </row>
    <row r="6" spans="2:10">
      <c r="B6" s="12"/>
      <c r="C6" s="7"/>
      <c r="D6" s="7"/>
      <c r="E6" s="7"/>
      <c r="F6" s="7"/>
      <c r="G6" s="7"/>
      <c r="H6" s="7"/>
    </row>
    <row r="7" spans="2:10" ht="30" customHeight="1">
      <c r="B7" s="289" t="s">
        <v>33</v>
      </c>
      <c r="C7" s="7"/>
      <c r="D7" s="7"/>
      <c r="E7" s="7"/>
      <c r="F7" s="7"/>
      <c r="G7" s="7"/>
      <c r="H7" s="7"/>
    </row>
    <row r="8" spans="2:10" ht="15.75" customHeight="1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  <c r="I8" s="1"/>
    </row>
    <row r="9" spans="2:10" ht="30.75" customHeight="1">
      <c r="B9" s="211"/>
      <c r="C9" s="211" t="s">
        <v>17</v>
      </c>
      <c r="D9" s="211"/>
      <c r="E9" s="211"/>
      <c r="F9" s="211" t="s">
        <v>18</v>
      </c>
      <c r="G9" s="211"/>
      <c r="H9" s="211"/>
      <c r="I9" s="1"/>
    </row>
    <row r="10" spans="2:10" ht="15" customHeight="1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10" ht="15" customHeight="1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10" ht="15.75" customHeight="1">
      <c r="B12" s="211"/>
      <c r="C12" s="9" t="s">
        <v>3</v>
      </c>
      <c r="D12" s="9" t="s">
        <v>1</v>
      </c>
      <c r="E12" s="211"/>
      <c r="F12" s="211"/>
      <c r="G12" s="211"/>
      <c r="H12" s="211"/>
    </row>
    <row r="13" spans="2:10" ht="18" customHeight="1">
      <c r="B13" s="207" t="s">
        <v>22</v>
      </c>
      <c r="C13" s="207"/>
      <c r="D13" s="207"/>
      <c r="E13" s="207"/>
      <c r="F13" s="207"/>
      <c r="G13" s="207"/>
      <c r="H13" s="207"/>
      <c r="I13" s="1"/>
      <c r="J13" s="2"/>
    </row>
    <row r="14" spans="2:10">
      <c r="B14" s="177" t="s">
        <v>4</v>
      </c>
      <c r="C14" s="176">
        <f>SUM('TST:TRT24'!C14)</f>
        <v>59</v>
      </c>
      <c r="D14" s="176">
        <f>SUM('TST:TRT24'!D14)</f>
        <v>5</v>
      </c>
      <c r="E14" s="176">
        <f>C14+D14</f>
        <v>64</v>
      </c>
      <c r="F14" s="176">
        <f>SUM('TST:TRT24'!F14)</f>
        <v>2</v>
      </c>
      <c r="G14" s="176">
        <f>SUM('TST:TRT24'!G14)</f>
        <v>0</v>
      </c>
      <c r="H14" s="176">
        <f>E14+F14+G14</f>
        <v>66</v>
      </c>
    </row>
    <row r="15" spans="2:10">
      <c r="B15" s="177" t="s">
        <v>5</v>
      </c>
      <c r="C15" s="176">
        <f>SUM('TST:TRT24'!C15)</f>
        <v>2903</v>
      </c>
      <c r="D15" s="176">
        <f>SUM('TST:TRT24'!D15)</f>
        <v>92</v>
      </c>
      <c r="E15" s="176">
        <f>C15+D15</f>
        <v>2995</v>
      </c>
      <c r="F15" s="176">
        <f>SUM('TST:TRT24'!F15)</f>
        <v>164</v>
      </c>
      <c r="G15" s="176">
        <f>SUM('TST:TRT24'!G15)</f>
        <v>37</v>
      </c>
      <c r="H15" s="176">
        <f>E15+F15+G15</f>
        <v>3196</v>
      </c>
    </row>
    <row r="16" spans="2:10">
      <c r="B16" s="177" t="s">
        <v>6</v>
      </c>
      <c r="C16" s="176">
        <f>SUM('TST:TRT24'!C16)</f>
        <v>619</v>
      </c>
      <c r="D16" s="176">
        <f>SUM('TST:TRT24'!D16)</f>
        <v>14</v>
      </c>
      <c r="E16" s="176">
        <f>C16+D16</f>
        <v>633</v>
      </c>
      <c r="F16" s="176">
        <f>SUM('TST:TRT24'!F16)</f>
        <v>33</v>
      </c>
      <c r="G16" s="176">
        <f>SUM('TST:TRT24'!G16)</f>
        <v>17</v>
      </c>
      <c r="H16" s="176">
        <f>E16+F16+G16</f>
        <v>683</v>
      </c>
    </row>
    <row r="17" spans="2:11">
      <c r="B17" s="177" t="s">
        <v>7</v>
      </c>
      <c r="C17" s="176">
        <f>SUM('TST:TRT24'!C17)</f>
        <v>416</v>
      </c>
      <c r="D17" s="176">
        <f>SUM('TST:TRT24'!D17)</f>
        <v>4</v>
      </c>
      <c r="E17" s="176">
        <f>C17+D17</f>
        <v>420</v>
      </c>
      <c r="F17" s="176">
        <f>SUM('TST:TRT24'!F17)</f>
        <v>17</v>
      </c>
      <c r="G17" s="176">
        <f>SUM('TST:TRT24'!G17)</f>
        <v>13</v>
      </c>
      <c r="H17" s="176">
        <f>E17+F17+G17</f>
        <v>450</v>
      </c>
      <c r="J17" s="4"/>
      <c r="K17" s="4"/>
    </row>
    <row r="18" spans="2:11" ht="16.5" customHeight="1">
      <c r="B18" s="182" t="s">
        <v>24</v>
      </c>
      <c r="C18" s="183">
        <f>SUM(C14:C17)</f>
        <v>3997</v>
      </c>
      <c r="D18" s="183">
        <f>SUM(D14:D17)</f>
        <v>115</v>
      </c>
      <c r="E18" s="183">
        <f>C18+D18</f>
        <v>4112</v>
      </c>
      <c r="F18" s="183">
        <f>SUM(F14:F17)</f>
        <v>216</v>
      </c>
      <c r="G18" s="183">
        <f>SUM(G14:G17)</f>
        <v>67</v>
      </c>
      <c r="H18" s="183">
        <f>E18+F18+G18</f>
        <v>4395</v>
      </c>
    </row>
    <row r="19" spans="2:11" ht="18" customHeight="1">
      <c r="B19" s="208" t="s">
        <v>87</v>
      </c>
      <c r="C19" s="209"/>
      <c r="D19" s="209"/>
      <c r="E19" s="209"/>
      <c r="F19" s="209"/>
      <c r="G19" s="209"/>
      <c r="H19" s="210"/>
      <c r="I19" s="1"/>
    </row>
    <row r="20" spans="2:11" ht="12.75" customHeight="1">
      <c r="B20" s="179" t="s">
        <v>8</v>
      </c>
      <c r="C20" s="178">
        <f>SUM('TST:TRT24'!C20)</f>
        <v>633</v>
      </c>
      <c r="D20" s="178">
        <f>SUM('TST:TRT24'!D20)</f>
        <v>18</v>
      </c>
      <c r="E20" s="178">
        <f t="shared" ref="E20:E24" si="0">C20+D20</f>
        <v>651</v>
      </c>
      <c r="F20" s="178"/>
      <c r="G20" s="178">
        <f>SUM('TST:TRT24'!G20)</f>
        <v>18</v>
      </c>
      <c r="H20" s="178">
        <f t="shared" ref="H20:H26" si="1">E20+G20</f>
        <v>669</v>
      </c>
    </row>
    <row r="21" spans="2:11" ht="12.75" customHeight="1">
      <c r="B21" s="179" t="s">
        <v>9</v>
      </c>
      <c r="C21" s="178">
        <f>SUM('TST:TRT24'!C21)</f>
        <v>8716</v>
      </c>
      <c r="D21" s="178">
        <f>SUM('TST:TRT24'!D21)</f>
        <v>310</v>
      </c>
      <c r="E21" s="178">
        <f t="shared" si="0"/>
        <v>9026</v>
      </c>
      <c r="F21" s="178"/>
      <c r="G21" s="178">
        <f>SUM('TST:TRT24'!G21)</f>
        <v>186</v>
      </c>
      <c r="H21" s="178">
        <f t="shared" si="1"/>
        <v>9212</v>
      </c>
    </row>
    <row r="22" spans="2:11" ht="12.75" customHeight="1">
      <c r="B22" s="179" t="s">
        <v>10</v>
      </c>
      <c r="C22" s="178">
        <f>SUM('TST:TRT24'!C22)</f>
        <v>6119</v>
      </c>
      <c r="D22" s="178">
        <f>SUM('TST:TRT24'!D22)</f>
        <v>270</v>
      </c>
      <c r="E22" s="178">
        <f t="shared" si="0"/>
        <v>6389</v>
      </c>
      <c r="F22" s="178"/>
      <c r="G22" s="178">
        <f>SUM('TST:TRT24'!G22)</f>
        <v>109</v>
      </c>
      <c r="H22" s="178">
        <f t="shared" si="1"/>
        <v>6498</v>
      </c>
    </row>
    <row r="23" spans="2:11" ht="12.75" customHeight="1">
      <c r="B23" s="179" t="s">
        <v>68</v>
      </c>
      <c r="C23" s="178">
        <f>SUM('TST:TRT24'!C23)</f>
        <v>3591</v>
      </c>
      <c r="D23" s="178">
        <f>SUM('TST:TRT24'!D23)</f>
        <v>176</v>
      </c>
      <c r="E23" s="178">
        <f t="shared" si="0"/>
        <v>3767</v>
      </c>
      <c r="F23" s="178"/>
      <c r="G23" s="178">
        <f>SUM('TST:TRT24'!G23)</f>
        <v>160</v>
      </c>
      <c r="H23" s="178">
        <f t="shared" si="1"/>
        <v>3927</v>
      </c>
    </row>
    <row r="24" spans="2:11" ht="12.75" customHeight="1">
      <c r="B24" s="179" t="s">
        <v>12</v>
      </c>
      <c r="C24" s="178">
        <f>SUM('TST:TRT24'!C24)</f>
        <v>4575</v>
      </c>
      <c r="D24" s="178">
        <f>SUM('TST:TRT24'!D24)</f>
        <v>133</v>
      </c>
      <c r="E24" s="178">
        <f t="shared" si="0"/>
        <v>4708</v>
      </c>
      <c r="F24" s="178"/>
      <c r="G24" s="178">
        <f>SUM('TST:TRT24'!G24)</f>
        <v>209</v>
      </c>
      <c r="H24" s="178">
        <f t="shared" si="1"/>
        <v>4917</v>
      </c>
    </row>
    <row r="25" spans="2:11" ht="12.75" customHeight="1">
      <c r="B25" s="179" t="s">
        <v>13</v>
      </c>
      <c r="C25" s="178">
        <f>SUM('TST:TRT24'!C25)</f>
        <v>530</v>
      </c>
      <c r="D25" s="178">
        <f>SUM('TST:TRT24'!D25)</f>
        <v>133</v>
      </c>
      <c r="E25" s="178">
        <f>C25+D25</f>
        <v>663</v>
      </c>
      <c r="F25" s="178"/>
      <c r="G25" s="178">
        <f>SUM('TST:TRT24'!G25)</f>
        <v>79</v>
      </c>
      <c r="H25" s="178">
        <f t="shared" si="1"/>
        <v>742</v>
      </c>
    </row>
    <row r="26" spans="2:11" ht="16.5" customHeight="1">
      <c r="B26" s="184" t="s">
        <v>25</v>
      </c>
      <c r="C26" s="185">
        <f>SUM(C20:C25)</f>
        <v>24164</v>
      </c>
      <c r="D26" s="185">
        <f>SUM(D20:D25)</f>
        <v>1040</v>
      </c>
      <c r="E26" s="185">
        <f>C26+D26</f>
        <v>25204</v>
      </c>
      <c r="F26" s="185"/>
      <c r="G26" s="185">
        <f>SUM(G20:G25)</f>
        <v>761</v>
      </c>
      <c r="H26" s="185">
        <f t="shared" si="1"/>
        <v>25965</v>
      </c>
    </row>
    <row r="27" spans="2:11" ht="24.75" customHeight="1">
      <c r="B27" s="180" t="s">
        <v>0</v>
      </c>
      <c r="C27" s="181">
        <f>C18+C26</f>
        <v>28161</v>
      </c>
      <c r="D27" s="181">
        <f>D18+D26</f>
        <v>1155</v>
      </c>
      <c r="E27" s="181">
        <f>E18+E26</f>
        <v>29316</v>
      </c>
      <c r="F27" s="181">
        <f>F18</f>
        <v>216</v>
      </c>
      <c r="G27" s="181">
        <f>G18+G26</f>
        <v>828</v>
      </c>
      <c r="H27" s="181">
        <f>H18+H26</f>
        <v>30360</v>
      </c>
    </row>
    <row r="28" spans="2:11">
      <c r="B28" s="5"/>
      <c r="C28" s="5"/>
      <c r="D28" s="5"/>
      <c r="E28" s="5"/>
      <c r="F28" s="5"/>
      <c r="G28" s="5"/>
      <c r="H28" s="5"/>
      <c r="J28" s="1"/>
    </row>
    <row r="29" spans="2:11">
      <c r="B29" s="7"/>
      <c r="C29" s="5"/>
      <c r="D29" s="5"/>
      <c r="E29" s="5"/>
      <c r="F29" s="5"/>
      <c r="G29" s="5"/>
      <c r="H29" s="5"/>
      <c r="J29" s="1"/>
    </row>
    <row r="30" spans="2:11">
      <c r="B30" s="2"/>
      <c r="J30" s="1"/>
    </row>
    <row r="31" spans="2:11">
      <c r="B31" s="2"/>
      <c r="J31" s="1"/>
    </row>
    <row r="32" spans="2:11">
      <c r="B32" s="2"/>
      <c r="J32" s="1"/>
    </row>
    <row r="33" spans="2:10">
      <c r="B33" s="2"/>
      <c r="J33" s="1"/>
    </row>
    <row r="34" spans="2:10">
      <c r="B34" s="2"/>
      <c r="J34" s="1"/>
    </row>
    <row r="35" spans="2:10">
      <c r="B35" s="2"/>
      <c r="J35" s="1"/>
    </row>
    <row r="36" spans="2:10">
      <c r="B36" s="2"/>
      <c r="J36" s="1"/>
    </row>
    <row r="37" spans="2:10">
      <c r="C37" s="2"/>
    </row>
    <row r="38" spans="2:10">
      <c r="C38" s="2"/>
    </row>
    <row r="39" spans="2:10">
      <c r="C39" s="3"/>
      <c r="G39" s="1"/>
    </row>
    <row r="40" spans="2:10">
      <c r="C40" s="2"/>
    </row>
    <row r="41" spans="2:10">
      <c r="C41" s="2"/>
    </row>
  </sheetData>
  <mergeCells count="10">
    <mergeCell ref="B5:H5"/>
    <mergeCell ref="B13:H13"/>
    <mergeCell ref="B19:H19"/>
    <mergeCell ref="F9:F12"/>
    <mergeCell ref="G8:G12"/>
    <mergeCell ref="H8:H12"/>
    <mergeCell ref="B8:B12"/>
    <mergeCell ref="E10:E12"/>
    <mergeCell ref="C9:E9"/>
    <mergeCell ref="C8:F8"/>
  </mergeCells>
  <phoneticPr fontId="1" type="noConversion"/>
  <pageMargins left="0.78740157499999996" right="0.78740157499999996" top="0.984251969" bottom="0.984251969" header="0.49212598499999999" footer="0.49212598499999999"/>
  <pageSetup paperSize="9" scale="8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B8" sqref="B8:H27"/>
    </sheetView>
  </sheetViews>
  <sheetFormatPr defaultRowHeight="12.75"/>
  <cols>
    <col min="1" max="1" width="3.140625" customWidth="1"/>
    <col min="2" max="8" width="17.7109375" customWidth="1"/>
  </cols>
  <sheetData>
    <row r="1" spans="1:8">
      <c r="A1" s="45"/>
      <c r="B1" s="46" t="s">
        <v>27</v>
      </c>
      <c r="C1" s="47"/>
      <c r="D1" s="47"/>
      <c r="E1" s="47"/>
      <c r="F1" s="47"/>
      <c r="G1" s="47"/>
      <c r="H1" s="47"/>
    </row>
    <row r="2" spans="1:8">
      <c r="A2" s="45"/>
      <c r="B2" s="46" t="s">
        <v>44</v>
      </c>
      <c r="C2" s="47"/>
      <c r="D2" s="47"/>
      <c r="E2" s="47"/>
      <c r="F2" s="47"/>
      <c r="G2" s="47"/>
      <c r="H2" s="47"/>
    </row>
    <row r="3" spans="1:8">
      <c r="A3" s="45"/>
      <c r="B3" s="46" t="s">
        <v>45</v>
      </c>
      <c r="C3" s="47"/>
      <c r="D3" s="47"/>
      <c r="E3" s="47"/>
      <c r="F3" s="47"/>
      <c r="G3" s="47"/>
      <c r="H3" s="47"/>
    </row>
    <row r="4" spans="1:8">
      <c r="A4" s="45"/>
      <c r="B4" s="46" t="s">
        <v>31</v>
      </c>
      <c r="C4" s="48">
        <v>42369</v>
      </c>
      <c r="D4" s="47"/>
      <c r="E4" s="47"/>
      <c r="F4" s="47"/>
      <c r="G4" s="47"/>
      <c r="H4" s="47"/>
    </row>
    <row r="5" spans="1:8">
      <c r="A5" s="45"/>
      <c r="B5" s="245" t="s">
        <v>26</v>
      </c>
      <c r="C5" s="245"/>
      <c r="D5" s="245"/>
      <c r="E5" s="245"/>
      <c r="F5" s="245"/>
      <c r="G5" s="245"/>
      <c r="H5" s="245"/>
    </row>
    <row r="6" spans="1:8">
      <c r="A6" s="45"/>
      <c r="B6" s="49"/>
      <c r="C6" s="47"/>
      <c r="D6" s="47"/>
      <c r="E6" s="47"/>
      <c r="F6" s="47"/>
      <c r="G6" s="47"/>
      <c r="H6" s="47"/>
    </row>
    <row r="7" spans="1:8" ht="13.5" thickBot="1">
      <c r="A7" s="45"/>
      <c r="B7" s="50" t="s">
        <v>33</v>
      </c>
      <c r="C7" s="47"/>
      <c r="D7" s="47"/>
      <c r="E7" s="47"/>
      <c r="F7" s="47"/>
      <c r="G7" s="47"/>
      <c r="H7" s="47"/>
    </row>
    <row r="8" spans="1:8">
      <c r="A8" s="45"/>
      <c r="B8" s="246" t="s">
        <v>30</v>
      </c>
      <c r="C8" s="248" t="s">
        <v>14</v>
      </c>
      <c r="D8" s="248"/>
      <c r="E8" s="248"/>
      <c r="F8" s="248"/>
      <c r="G8" s="248" t="s">
        <v>15</v>
      </c>
      <c r="H8" s="250" t="s">
        <v>16</v>
      </c>
    </row>
    <row r="9" spans="1:8">
      <c r="A9" s="45"/>
      <c r="B9" s="247"/>
      <c r="C9" s="249" t="s">
        <v>17</v>
      </c>
      <c r="D9" s="249"/>
      <c r="E9" s="249"/>
      <c r="F9" s="249" t="s">
        <v>18</v>
      </c>
      <c r="G9" s="249"/>
      <c r="H9" s="251"/>
    </row>
    <row r="10" spans="1:8">
      <c r="A10" s="45"/>
      <c r="B10" s="247"/>
      <c r="C10" s="51" t="s">
        <v>19</v>
      </c>
      <c r="D10" s="51" t="s">
        <v>20</v>
      </c>
      <c r="E10" s="249" t="s">
        <v>21</v>
      </c>
      <c r="F10" s="249"/>
      <c r="G10" s="249"/>
      <c r="H10" s="251"/>
    </row>
    <row r="11" spans="1:8">
      <c r="A11" s="45"/>
      <c r="B11" s="247"/>
      <c r="C11" s="52" t="s">
        <v>20</v>
      </c>
      <c r="D11" s="52" t="s">
        <v>2</v>
      </c>
      <c r="E11" s="249"/>
      <c r="F11" s="249"/>
      <c r="G11" s="249"/>
      <c r="H11" s="251"/>
    </row>
    <row r="12" spans="1:8">
      <c r="A12" s="45"/>
      <c r="B12" s="247"/>
      <c r="C12" s="87" t="s">
        <v>3</v>
      </c>
      <c r="D12" s="87" t="s">
        <v>1</v>
      </c>
      <c r="E12" s="249"/>
      <c r="F12" s="249"/>
      <c r="G12" s="249"/>
      <c r="H12" s="251"/>
    </row>
    <row r="13" spans="1:8" ht="12.75" customHeight="1">
      <c r="A13" s="45"/>
      <c r="B13" s="239" t="s">
        <v>22</v>
      </c>
      <c r="C13" s="240"/>
      <c r="D13" s="240"/>
      <c r="E13" s="240"/>
      <c r="F13" s="240"/>
      <c r="G13" s="240"/>
      <c r="H13" s="241"/>
    </row>
    <row r="14" spans="1:8">
      <c r="A14" s="45"/>
      <c r="B14" s="53" t="s">
        <v>4</v>
      </c>
      <c r="C14" s="54">
        <v>2</v>
      </c>
      <c r="D14" s="54">
        <v>0</v>
      </c>
      <c r="E14" s="54">
        <v>2</v>
      </c>
      <c r="F14" s="54">
        <v>0</v>
      </c>
      <c r="G14" s="54">
        <v>0</v>
      </c>
      <c r="H14" s="55">
        <v>2</v>
      </c>
    </row>
    <row r="15" spans="1:8">
      <c r="A15" s="45"/>
      <c r="B15" s="53" t="s">
        <v>5</v>
      </c>
      <c r="C15" s="54">
        <v>86</v>
      </c>
      <c r="D15" s="54">
        <v>0</v>
      </c>
      <c r="E15" s="54">
        <v>86</v>
      </c>
      <c r="F15" s="54">
        <v>4</v>
      </c>
      <c r="G15" s="54">
        <v>1</v>
      </c>
      <c r="H15" s="55">
        <v>91</v>
      </c>
    </row>
    <row r="16" spans="1:8">
      <c r="A16" s="45"/>
      <c r="B16" s="53" t="s">
        <v>6</v>
      </c>
      <c r="C16" s="54">
        <v>14</v>
      </c>
      <c r="D16" s="54">
        <v>0</v>
      </c>
      <c r="E16" s="54">
        <v>14</v>
      </c>
      <c r="F16" s="54">
        <v>4</v>
      </c>
      <c r="G16" s="54">
        <v>0</v>
      </c>
      <c r="H16" s="55">
        <v>18</v>
      </c>
    </row>
    <row r="17" spans="1:8">
      <c r="A17" s="45"/>
      <c r="B17" s="53" t="s">
        <v>7</v>
      </c>
      <c r="C17" s="54">
        <v>10</v>
      </c>
      <c r="D17" s="54">
        <v>0</v>
      </c>
      <c r="E17" s="54">
        <v>10</v>
      </c>
      <c r="F17" s="54">
        <v>2</v>
      </c>
      <c r="G17" s="54">
        <v>0</v>
      </c>
      <c r="H17" s="55">
        <v>12</v>
      </c>
    </row>
    <row r="18" spans="1:8">
      <c r="A18" s="45"/>
      <c r="B18" s="56" t="s">
        <v>24</v>
      </c>
      <c r="C18" s="57">
        <v>112</v>
      </c>
      <c r="D18" s="57">
        <v>0</v>
      </c>
      <c r="E18" s="57">
        <v>112</v>
      </c>
      <c r="F18" s="57">
        <v>10</v>
      </c>
      <c r="G18" s="57">
        <v>1</v>
      </c>
      <c r="H18" s="58">
        <v>123</v>
      </c>
    </row>
    <row r="19" spans="1:8">
      <c r="A19" s="45"/>
      <c r="B19" s="242" t="s">
        <v>23</v>
      </c>
      <c r="C19" s="243"/>
      <c r="D19" s="243"/>
      <c r="E19" s="243"/>
      <c r="F19" s="243"/>
      <c r="G19" s="243"/>
      <c r="H19" s="244"/>
    </row>
    <row r="20" spans="1:8">
      <c r="A20" s="45"/>
      <c r="B20" s="53" t="s">
        <v>8</v>
      </c>
      <c r="C20" s="59">
        <v>63</v>
      </c>
      <c r="D20" s="59">
        <v>0</v>
      </c>
      <c r="E20" s="54">
        <v>63</v>
      </c>
      <c r="F20" s="60">
        <v>2</v>
      </c>
      <c r="G20" s="54">
        <v>0</v>
      </c>
      <c r="H20" s="55">
        <v>65</v>
      </c>
    </row>
    <row r="21" spans="1:8">
      <c r="A21" s="45"/>
      <c r="B21" s="53" t="s">
        <v>9</v>
      </c>
      <c r="C21" s="59">
        <v>241</v>
      </c>
      <c r="D21" s="59">
        <v>0</v>
      </c>
      <c r="E21" s="54">
        <v>241</v>
      </c>
      <c r="F21" s="60">
        <v>0</v>
      </c>
      <c r="G21" s="54">
        <v>2</v>
      </c>
      <c r="H21" s="55">
        <v>243</v>
      </c>
    </row>
    <row r="22" spans="1:8">
      <c r="A22" s="45"/>
      <c r="B22" s="53" t="s">
        <v>10</v>
      </c>
      <c r="C22" s="59">
        <v>237</v>
      </c>
      <c r="D22" s="59">
        <v>0</v>
      </c>
      <c r="E22" s="54">
        <v>237</v>
      </c>
      <c r="F22" s="60">
        <v>0</v>
      </c>
      <c r="G22" s="54">
        <v>2</v>
      </c>
      <c r="H22" s="55">
        <v>239</v>
      </c>
    </row>
    <row r="23" spans="1:8">
      <c r="A23" s="45"/>
      <c r="B23" s="53" t="s">
        <v>11</v>
      </c>
      <c r="C23" s="59">
        <v>11</v>
      </c>
      <c r="D23" s="59">
        <v>0</v>
      </c>
      <c r="E23" s="54">
        <v>11</v>
      </c>
      <c r="F23" s="60">
        <v>0</v>
      </c>
      <c r="G23" s="54">
        <v>0</v>
      </c>
      <c r="H23" s="55">
        <v>11</v>
      </c>
    </row>
    <row r="24" spans="1:8">
      <c r="A24" s="45"/>
      <c r="B24" s="53" t="s">
        <v>12</v>
      </c>
      <c r="C24" s="59">
        <v>114</v>
      </c>
      <c r="D24" s="59">
        <v>0</v>
      </c>
      <c r="E24" s="54">
        <v>114</v>
      </c>
      <c r="F24" s="60">
        <v>0</v>
      </c>
      <c r="G24" s="54">
        <v>1</v>
      </c>
      <c r="H24" s="55">
        <v>115</v>
      </c>
    </row>
    <row r="25" spans="1:8">
      <c r="A25" s="45"/>
      <c r="B25" s="53" t="s">
        <v>13</v>
      </c>
      <c r="C25" s="59">
        <v>5</v>
      </c>
      <c r="D25" s="59">
        <v>0</v>
      </c>
      <c r="E25" s="54">
        <v>5</v>
      </c>
      <c r="F25" s="60">
        <v>0</v>
      </c>
      <c r="G25" s="54">
        <v>0</v>
      </c>
      <c r="H25" s="55">
        <v>5</v>
      </c>
    </row>
    <row r="26" spans="1:8">
      <c r="A26" s="45"/>
      <c r="B26" s="56" t="s">
        <v>25</v>
      </c>
      <c r="C26" s="61">
        <v>671</v>
      </c>
      <c r="D26" s="61">
        <v>0</v>
      </c>
      <c r="E26" s="57">
        <v>671</v>
      </c>
      <c r="F26" s="60">
        <v>2</v>
      </c>
      <c r="G26" s="54">
        <v>5</v>
      </c>
      <c r="H26" s="58">
        <v>678</v>
      </c>
    </row>
    <row r="27" spans="1:8" ht="13.5" thickBot="1">
      <c r="A27" s="45"/>
      <c r="B27" s="62" t="s">
        <v>0</v>
      </c>
      <c r="C27" s="63">
        <v>783</v>
      </c>
      <c r="D27" s="63">
        <v>0</v>
      </c>
      <c r="E27" s="63">
        <v>783</v>
      </c>
      <c r="F27" s="63">
        <v>12</v>
      </c>
      <c r="G27" s="63">
        <v>6</v>
      </c>
      <c r="H27" s="64">
        <v>801</v>
      </c>
    </row>
    <row r="28" spans="1:8">
      <c r="B28" s="5"/>
      <c r="C28" s="5"/>
      <c r="D28" s="5"/>
      <c r="E28" s="5"/>
      <c r="F28" s="5"/>
      <c r="G28" s="5"/>
      <c r="H28" s="5"/>
    </row>
    <row r="29" spans="1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7" sqref="E1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46</v>
      </c>
      <c r="C2" s="7"/>
      <c r="D2" s="7"/>
      <c r="E2" s="7"/>
      <c r="F2" s="7"/>
      <c r="G2" s="7"/>
      <c r="H2" s="7"/>
    </row>
    <row r="3" spans="2:8">
      <c r="B3" s="6" t="s">
        <v>47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4</v>
      </c>
      <c r="D14" s="14"/>
      <c r="E14" s="14">
        <f>C14+D14</f>
        <v>4</v>
      </c>
      <c r="F14" s="14"/>
      <c r="G14" s="14"/>
      <c r="H14" s="14">
        <f>E14+F14+G14</f>
        <v>4</v>
      </c>
    </row>
    <row r="15" spans="2:8">
      <c r="B15" s="13" t="s">
        <v>5</v>
      </c>
      <c r="C15" s="14">
        <v>185</v>
      </c>
      <c r="D15" s="14">
        <v>1</v>
      </c>
      <c r="E15" s="14">
        <f>C15+D15</f>
        <v>186</v>
      </c>
      <c r="F15" s="14">
        <v>4</v>
      </c>
      <c r="G15" s="14"/>
      <c r="H15" s="14">
        <f t="shared" ref="H15:H17" si="0">E15+F15+G15</f>
        <v>190</v>
      </c>
    </row>
    <row r="16" spans="2:8">
      <c r="B16" s="13" t="s">
        <v>6</v>
      </c>
      <c r="C16" s="14">
        <v>56</v>
      </c>
      <c r="D16" s="14"/>
      <c r="E16" s="14">
        <f>C16+D16</f>
        <v>56</v>
      </c>
      <c r="F16" s="14"/>
      <c r="G16" s="14"/>
      <c r="H16" s="14">
        <f t="shared" si="0"/>
        <v>56</v>
      </c>
    </row>
    <row r="17" spans="2:8">
      <c r="B17" s="13" t="s">
        <v>7</v>
      </c>
      <c r="C17" s="14">
        <v>59</v>
      </c>
      <c r="D17" s="14"/>
      <c r="E17" s="14">
        <f>C17+D17</f>
        <v>59</v>
      </c>
      <c r="F17" s="14"/>
      <c r="G17" s="14"/>
      <c r="H17" s="14">
        <f t="shared" si="0"/>
        <v>59</v>
      </c>
    </row>
    <row r="18" spans="2:8">
      <c r="B18" s="15" t="s">
        <v>24</v>
      </c>
      <c r="C18" s="22">
        <f>SUM(C14:C17)</f>
        <v>304</v>
      </c>
      <c r="D18" s="22">
        <f>SUM(D14:D17)</f>
        <v>1</v>
      </c>
      <c r="E18" s="22">
        <f>C18+D18</f>
        <v>305</v>
      </c>
      <c r="F18" s="22">
        <f>SUM(F14:F17)</f>
        <v>4</v>
      </c>
      <c r="G18" s="22">
        <f>SUM(G14:G17)</f>
        <v>0</v>
      </c>
      <c r="H18" s="22">
        <f>E18+F18+G18</f>
        <v>309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11</v>
      </c>
      <c r="D20" s="17"/>
      <c r="E20" s="14">
        <f t="shared" ref="E20:E26" si="1">C20+D20</f>
        <v>11</v>
      </c>
      <c r="F20" s="18"/>
      <c r="G20" s="14"/>
      <c r="H20" s="14">
        <f t="shared" ref="H20:H25" si="2">E20+G20</f>
        <v>11</v>
      </c>
    </row>
    <row r="21" spans="2:8">
      <c r="B21" s="13" t="s">
        <v>9</v>
      </c>
      <c r="C21" s="17">
        <v>657</v>
      </c>
      <c r="D21" s="17">
        <v>9</v>
      </c>
      <c r="E21" s="14">
        <f t="shared" si="1"/>
        <v>666</v>
      </c>
      <c r="F21" s="18"/>
      <c r="G21" s="14">
        <v>3</v>
      </c>
      <c r="H21" s="14">
        <f t="shared" si="2"/>
        <v>669</v>
      </c>
    </row>
    <row r="22" spans="2:8">
      <c r="B22" s="13" t="s">
        <v>10</v>
      </c>
      <c r="C22" s="17">
        <v>412</v>
      </c>
      <c r="D22" s="17">
        <v>9</v>
      </c>
      <c r="E22" s="14">
        <f t="shared" si="1"/>
        <v>421</v>
      </c>
      <c r="F22" s="18"/>
      <c r="G22" s="14">
        <v>2</v>
      </c>
      <c r="H22" s="14">
        <f t="shared" si="2"/>
        <v>423</v>
      </c>
    </row>
    <row r="23" spans="2:8">
      <c r="B23" s="13" t="s">
        <v>11</v>
      </c>
      <c r="C23" s="17">
        <v>111</v>
      </c>
      <c r="D23" s="17">
        <v>1</v>
      </c>
      <c r="E23" s="14">
        <f t="shared" si="1"/>
        <v>112</v>
      </c>
      <c r="F23" s="18"/>
      <c r="G23" s="14">
        <v>1</v>
      </c>
      <c r="H23" s="14">
        <f t="shared" si="2"/>
        <v>113</v>
      </c>
    </row>
    <row r="24" spans="2:8">
      <c r="B24" s="13" t="s">
        <v>12</v>
      </c>
      <c r="C24" s="17">
        <v>201</v>
      </c>
      <c r="D24" s="17">
        <v>10</v>
      </c>
      <c r="E24" s="14">
        <f t="shared" si="1"/>
        <v>211</v>
      </c>
      <c r="F24" s="18"/>
      <c r="G24" s="14">
        <v>7</v>
      </c>
      <c r="H24" s="14">
        <f t="shared" si="2"/>
        <v>218</v>
      </c>
    </row>
    <row r="25" spans="2:8">
      <c r="B25" s="13" t="s">
        <v>13</v>
      </c>
      <c r="C25" s="17">
        <v>11</v>
      </c>
      <c r="D25" s="17"/>
      <c r="E25" s="14">
        <f t="shared" si="1"/>
        <v>11</v>
      </c>
      <c r="F25" s="18"/>
      <c r="G25" s="14"/>
      <c r="H25" s="14">
        <f t="shared" si="2"/>
        <v>11</v>
      </c>
    </row>
    <row r="26" spans="2:8">
      <c r="B26" s="15" t="s">
        <v>25</v>
      </c>
      <c r="C26" s="22">
        <f>SUM(C20:C25)</f>
        <v>1403</v>
      </c>
      <c r="D26" s="22">
        <f>SUM(D20:D25)</f>
        <v>29</v>
      </c>
      <c r="E26" s="22">
        <f t="shared" si="1"/>
        <v>1432</v>
      </c>
      <c r="F26" s="22"/>
      <c r="G26" s="22">
        <f>SUM(G20:G25)</f>
        <v>13</v>
      </c>
      <c r="H26" s="22">
        <f>SUM(H20:H25)</f>
        <v>1445</v>
      </c>
    </row>
    <row r="27" spans="2:8">
      <c r="B27" s="21" t="s">
        <v>0</v>
      </c>
      <c r="C27" s="22">
        <f>C18+C26</f>
        <v>1707</v>
      </c>
      <c r="D27" s="22">
        <f>D18+D26</f>
        <v>30</v>
      </c>
      <c r="E27" s="22">
        <f>E18+E26</f>
        <v>1737</v>
      </c>
      <c r="F27" s="22">
        <f>F18</f>
        <v>4</v>
      </c>
      <c r="G27" s="22">
        <f>G18+G26</f>
        <v>13</v>
      </c>
      <c r="H27" s="22">
        <f>H18+H26</f>
        <v>1754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4" sqref="E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55</v>
      </c>
      <c r="C1" s="6"/>
      <c r="D1" s="6"/>
      <c r="E1" s="6"/>
      <c r="F1" s="6"/>
      <c r="G1" s="6"/>
      <c r="H1" s="7"/>
    </row>
    <row r="2" spans="2:8">
      <c r="B2" s="6" t="s">
        <v>56</v>
      </c>
      <c r="C2" s="6"/>
      <c r="D2" s="72"/>
      <c r="E2" s="6"/>
      <c r="F2" s="6"/>
      <c r="G2" s="6"/>
      <c r="H2" s="7"/>
    </row>
    <row r="3" spans="2:8">
      <c r="B3" s="6" t="s">
        <v>57</v>
      </c>
      <c r="C3" s="6"/>
      <c r="D3" s="6"/>
      <c r="E3" s="6"/>
      <c r="F3" s="6"/>
      <c r="G3" s="6"/>
      <c r="H3" s="7"/>
    </row>
    <row r="4" spans="2:8">
      <c r="B4" s="6" t="s">
        <v>69</v>
      </c>
      <c r="C4" s="6"/>
      <c r="D4" s="6"/>
      <c r="E4" s="6"/>
      <c r="F4" s="6"/>
      <c r="G4" s="6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/>
      <c r="D14" s="14">
        <v>2</v>
      </c>
      <c r="E14" s="14">
        <f>C14+D14</f>
        <v>2</v>
      </c>
      <c r="F14" s="14">
        <v>1</v>
      </c>
      <c r="G14" s="14"/>
      <c r="H14" s="14">
        <f>E14+F14+G14</f>
        <v>3</v>
      </c>
    </row>
    <row r="15" spans="2:8">
      <c r="B15" s="13" t="s">
        <v>5</v>
      </c>
      <c r="C15" s="14"/>
      <c r="D15" s="14">
        <v>79</v>
      </c>
      <c r="E15" s="14">
        <f>C15+D15</f>
        <v>79</v>
      </c>
      <c r="F15" s="14"/>
      <c r="G15" s="14">
        <v>1</v>
      </c>
      <c r="H15" s="14">
        <f>E15+F15+G15</f>
        <v>80</v>
      </c>
    </row>
    <row r="16" spans="2:8">
      <c r="B16" s="13" t="s">
        <v>6</v>
      </c>
      <c r="C16" s="14"/>
      <c r="D16" s="14">
        <v>11</v>
      </c>
      <c r="E16" s="14">
        <f>C16+D16</f>
        <v>11</v>
      </c>
      <c r="F16" s="14">
        <v>2</v>
      </c>
      <c r="G16" s="14"/>
      <c r="H16" s="14">
        <f>E16+F16+G16</f>
        <v>13</v>
      </c>
    </row>
    <row r="17" spans="2:8">
      <c r="B17" s="13" t="s">
        <v>7</v>
      </c>
      <c r="C17" s="14"/>
      <c r="D17" s="14">
        <v>3</v>
      </c>
      <c r="E17" s="14">
        <f>C17+D17</f>
        <v>3</v>
      </c>
      <c r="F17" s="14"/>
      <c r="G17" s="14"/>
      <c r="H17" s="14">
        <f>E17+F17+G17</f>
        <v>3</v>
      </c>
    </row>
    <row r="18" spans="2:8">
      <c r="B18" s="15" t="s">
        <v>24</v>
      </c>
      <c r="C18" s="16">
        <f>SUM(C14:C17)</f>
        <v>0</v>
      </c>
      <c r="D18" s="16">
        <f>SUM(D14:D17)</f>
        <v>95</v>
      </c>
      <c r="E18" s="16">
        <f>C18+D18</f>
        <v>95</v>
      </c>
      <c r="F18" s="16">
        <f>SUM(F14:F17)</f>
        <v>3</v>
      </c>
      <c r="G18" s="16">
        <f>SUM(G14:G17)</f>
        <v>1</v>
      </c>
      <c r="H18" s="16">
        <f>E18+F18+G18</f>
        <v>99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/>
      <c r="D20" s="17">
        <v>17</v>
      </c>
      <c r="E20" s="14">
        <f t="shared" ref="E20:E26" si="0">C20+D20</f>
        <v>17</v>
      </c>
      <c r="F20" s="18"/>
      <c r="G20" s="14"/>
      <c r="H20" s="14">
        <f t="shared" ref="H20:H26" si="1">E20+G20</f>
        <v>17</v>
      </c>
    </row>
    <row r="21" spans="2:8">
      <c r="B21" s="13" t="s">
        <v>9</v>
      </c>
      <c r="C21" s="17"/>
      <c r="D21" s="17">
        <v>245</v>
      </c>
      <c r="E21" s="14">
        <f t="shared" si="0"/>
        <v>245</v>
      </c>
      <c r="F21" s="18"/>
      <c r="G21" s="14">
        <v>7</v>
      </c>
      <c r="H21" s="14">
        <f t="shared" si="1"/>
        <v>252</v>
      </c>
    </row>
    <row r="22" spans="2:8">
      <c r="B22" s="13" t="s">
        <v>10</v>
      </c>
      <c r="C22" s="17"/>
      <c r="D22" s="17">
        <v>161</v>
      </c>
      <c r="E22" s="14">
        <f t="shared" si="0"/>
        <v>161</v>
      </c>
      <c r="F22" s="18"/>
      <c r="G22" s="14">
        <v>5</v>
      </c>
      <c r="H22" s="14">
        <f t="shared" si="1"/>
        <v>166</v>
      </c>
    </row>
    <row r="23" spans="2:8">
      <c r="B23" s="13" t="s">
        <v>11</v>
      </c>
      <c r="C23" s="17"/>
      <c r="D23" s="17">
        <v>157</v>
      </c>
      <c r="E23" s="14">
        <f t="shared" si="0"/>
        <v>157</v>
      </c>
      <c r="F23" s="18"/>
      <c r="G23" s="14">
        <v>4</v>
      </c>
      <c r="H23" s="14">
        <f t="shared" si="1"/>
        <v>161</v>
      </c>
    </row>
    <row r="24" spans="2:8">
      <c r="B24" s="13" t="s">
        <v>12</v>
      </c>
      <c r="C24" s="17"/>
      <c r="D24" s="17">
        <v>73</v>
      </c>
      <c r="E24" s="14">
        <f t="shared" si="0"/>
        <v>73</v>
      </c>
      <c r="F24" s="18"/>
      <c r="G24" s="14">
        <v>11</v>
      </c>
      <c r="H24" s="14">
        <f t="shared" si="1"/>
        <v>84</v>
      </c>
    </row>
    <row r="25" spans="2:8">
      <c r="B25" s="13" t="s">
        <v>13</v>
      </c>
      <c r="C25" s="17"/>
      <c r="D25" s="17">
        <v>114</v>
      </c>
      <c r="E25" s="14">
        <f t="shared" si="0"/>
        <v>114</v>
      </c>
      <c r="F25" s="18"/>
      <c r="G25" s="14">
        <v>10</v>
      </c>
      <c r="H25" s="14">
        <f t="shared" si="1"/>
        <v>124</v>
      </c>
    </row>
    <row r="26" spans="2:8">
      <c r="B26" s="15" t="s">
        <v>25</v>
      </c>
      <c r="C26" s="19">
        <f>SUM(C20:C25)</f>
        <v>0</v>
      </c>
      <c r="D26" s="19">
        <f>SUM(D20:D25)</f>
        <v>767</v>
      </c>
      <c r="E26" s="16">
        <f t="shared" si="0"/>
        <v>767</v>
      </c>
      <c r="F26" s="20"/>
      <c r="G26" s="16">
        <f>SUM(G20:G25)</f>
        <v>37</v>
      </c>
      <c r="H26" s="16">
        <f t="shared" si="1"/>
        <v>804</v>
      </c>
    </row>
    <row r="27" spans="2:8">
      <c r="B27" s="21" t="s">
        <v>0</v>
      </c>
      <c r="C27" s="22">
        <f>C18+C26</f>
        <v>0</v>
      </c>
      <c r="D27" s="22">
        <f>D18+D26</f>
        <v>862</v>
      </c>
      <c r="E27" s="22">
        <f>E18+E26</f>
        <v>862</v>
      </c>
      <c r="F27" s="22">
        <f>F18</f>
        <v>3</v>
      </c>
      <c r="G27" s="22">
        <f>G18+G26</f>
        <v>38</v>
      </c>
      <c r="H27" s="22">
        <f>H18+H26</f>
        <v>903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4" sqref="B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1" t="s">
        <v>27</v>
      </c>
      <c r="C1" s="32"/>
      <c r="D1" s="32"/>
      <c r="E1" s="32"/>
      <c r="F1" s="32"/>
      <c r="G1" s="32"/>
      <c r="H1" s="32"/>
    </row>
    <row r="2" spans="2:8">
      <c r="B2" s="31" t="s">
        <v>67</v>
      </c>
      <c r="C2" s="32"/>
      <c r="D2" s="32"/>
      <c r="E2" s="32"/>
      <c r="F2" s="32"/>
      <c r="G2" s="32"/>
      <c r="H2" s="32"/>
    </row>
    <row r="3" spans="2:8">
      <c r="B3" s="31" t="s">
        <v>70</v>
      </c>
      <c r="C3" s="32"/>
      <c r="D3" s="32"/>
      <c r="E3" s="32"/>
      <c r="F3" s="32"/>
      <c r="G3" s="32"/>
      <c r="H3" s="32"/>
    </row>
    <row r="4" spans="2:8">
      <c r="B4" s="32" t="s">
        <v>71</v>
      </c>
      <c r="C4" s="32"/>
      <c r="D4" s="32"/>
      <c r="E4" s="32"/>
      <c r="F4" s="32"/>
      <c r="G4" s="32"/>
      <c r="H4" s="32"/>
    </row>
    <row r="5" spans="2:8">
      <c r="B5" s="252" t="s">
        <v>40</v>
      </c>
      <c r="C5" s="252"/>
      <c r="D5" s="252"/>
      <c r="E5" s="252"/>
      <c r="F5" s="252"/>
      <c r="G5" s="252"/>
      <c r="H5" s="252"/>
    </row>
    <row r="6" spans="2:8">
      <c r="B6" s="33"/>
      <c r="C6" s="32"/>
      <c r="D6" s="32"/>
      <c r="E6" s="32"/>
      <c r="F6" s="32"/>
      <c r="G6" s="32"/>
      <c r="H6" s="32"/>
    </row>
    <row r="7" spans="2:8">
      <c r="B7" s="34" t="s">
        <v>33</v>
      </c>
      <c r="C7" s="32"/>
      <c r="D7" s="32"/>
      <c r="E7" s="32"/>
      <c r="F7" s="32"/>
      <c r="G7" s="32"/>
      <c r="H7" s="32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/>
      <c r="H14" s="14">
        <f>E14+F14+G14</f>
        <v>3</v>
      </c>
    </row>
    <row r="15" spans="2:8">
      <c r="B15" s="13" t="s">
        <v>5</v>
      </c>
      <c r="C15" s="14">
        <v>54</v>
      </c>
      <c r="D15" s="14"/>
      <c r="E15" s="14">
        <f>C15+D15</f>
        <v>54</v>
      </c>
      <c r="F15" s="14">
        <v>4</v>
      </c>
      <c r="G15" s="14">
        <v>0</v>
      </c>
      <c r="H15" s="14">
        <f>E15+F15+G15</f>
        <v>58</v>
      </c>
    </row>
    <row r="16" spans="2:8">
      <c r="B16" s="13" t="s">
        <v>6</v>
      </c>
      <c r="C16" s="14">
        <v>7</v>
      </c>
      <c r="D16" s="14"/>
      <c r="E16" s="14">
        <f>C16+D16</f>
        <v>7</v>
      </c>
      <c r="F16" s="14">
        <v>2</v>
      </c>
      <c r="G16" s="14">
        <v>0</v>
      </c>
      <c r="H16" s="14">
        <f>E16+F16+G16</f>
        <v>9</v>
      </c>
    </row>
    <row r="17" spans="2:8">
      <c r="B17" s="13" t="s">
        <v>7</v>
      </c>
      <c r="C17" s="14">
        <v>1</v>
      </c>
      <c r="D17" s="14"/>
      <c r="E17" s="14">
        <f>C17+D17</f>
        <v>1</v>
      </c>
      <c r="F17" s="14">
        <v>1</v>
      </c>
      <c r="G17" s="14">
        <v>0</v>
      </c>
      <c r="H17" s="14">
        <f>E17+F17+G17</f>
        <v>2</v>
      </c>
    </row>
    <row r="18" spans="2:8">
      <c r="B18" s="15" t="s">
        <v>24</v>
      </c>
      <c r="C18" s="16">
        <f>SUM(C14:C17)</f>
        <v>65</v>
      </c>
      <c r="D18" s="16">
        <f>SUM(D14:D17)</f>
        <v>0</v>
      </c>
      <c r="E18" s="16">
        <f>C18+D18</f>
        <v>65</v>
      </c>
      <c r="F18" s="16">
        <f>SUM(F14:F17)</f>
        <v>7</v>
      </c>
      <c r="G18" s="16">
        <f>SUM(G14:G17)</f>
        <v>0</v>
      </c>
      <c r="H18" s="16">
        <f>E18+F18+G18</f>
        <v>72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27</v>
      </c>
      <c r="D20" s="17"/>
      <c r="E20" s="14">
        <f t="shared" ref="E20:E26" si="0">C20+D20</f>
        <v>27</v>
      </c>
      <c r="F20" s="18"/>
      <c r="G20" s="14">
        <v>0</v>
      </c>
      <c r="H20" s="14">
        <f t="shared" ref="H20:H26" si="1">E20+G20</f>
        <v>27</v>
      </c>
    </row>
    <row r="21" spans="2:8">
      <c r="B21" s="13" t="s">
        <v>9</v>
      </c>
      <c r="C21" s="17">
        <v>281</v>
      </c>
      <c r="D21" s="17"/>
      <c r="E21" s="14">
        <f t="shared" si="0"/>
        <v>281</v>
      </c>
      <c r="F21" s="18"/>
      <c r="G21" s="14">
        <v>9</v>
      </c>
      <c r="H21" s="14">
        <f t="shared" si="1"/>
        <v>290</v>
      </c>
    </row>
    <row r="22" spans="2:8">
      <c r="B22" s="13" t="s">
        <v>10</v>
      </c>
      <c r="C22" s="17">
        <v>135</v>
      </c>
      <c r="D22" s="17"/>
      <c r="E22" s="14">
        <f t="shared" si="0"/>
        <v>135</v>
      </c>
      <c r="F22" s="18"/>
      <c r="G22" s="14">
        <v>2</v>
      </c>
      <c r="H22" s="14">
        <f t="shared" si="1"/>
        <v>137</v>
      </c>
    </row>
    <row r="23" spans="2:8">
      <c r="B23" s="13" t="s">
        <v>11</v>
      </c>
      <c r="C23" s="17">
        <v>93</v>
      </c>
      <c r="D23" s="17"/>
      <c r="E23" s="14">
        <f t="shared" si="0"/>
        <v>93</v>
      </c>
      <c r="F23" s="18"/>
      <c r="G23" s="14">
        <v>3</v>
      </c>
      <c r="H23" s="14">
        <f t="shared" si="1"/>
        <v>96</v>
      </c>
    </row>
    <row r="24" spans="2:8">
      <c r="B24" s="13" t="s">
        <v>12</v>
      </c>
      <c r="C24" s="17">
        <v>59</v>
      </c>
      <c r="D24" s="17"/>
      <c r="E24" s="14">
        <f t="shared" si="0"/>
        <v>59</v>
      </c>
      <c r="F24" s="18"/>
      <c r="G24" s="14">
        <v>5</v>
      </c>
      <c r="H24" s="14">
        <f t="shared" si="1"/>
        <v>64</v>
      </c>
    </row>
    <row r="25" spans="2:8">
      <c r="B25" s="13" t="s">
        <v>13</v>
      </c>
      <c r="C25" s="17">
        <v>9</v>
      </c>
      <c r="D25" s="17"/>
      <c r="E25" s="14">
        <f t="shared" si="0"/>
        <v>9</v>
      </c>
      <c r="F25" s="18"/>
      <c r="G25" s="14">
        <v>0</v>
      </c>
      <c r="H25" s="14">
        <f t="shared" si="1"/>
        <v>9</v>
      </c>
    </row>
    <row r="26" spans="2:8">
      <c r="B26" s="15" t="s">
        <v>25</v>
      </c>
      <c r="C26" s="19">
        <f>SUM(C20:C25)</f>
        <v>604</v>
      </c>
      <c r="D26" s="19">
        <f>SUM(D20:D25)</f>
        <v>0</v>
      </c>
      <c r="E26" s="16">
        <f t="shared" si="0"/>
        <v>604</v>
      </c>
      <c r="F26" s="20"/>
      <c r="G26" s="16">
        <f>SUM(G20:G25)</f>
        <v>19</v>
      </c>
      <c r="H26" s="16">
        <f t="shared" si="1"/>
        <v>623</v>
      </c>
    </row>
    <row r="27" spans="2:8">
      <c r="B27" s="21" t="s">
        <v>0</v>
      </c>
      <c r="C27" s="22">
        <f>C18+C26</f>
        <v>669</v>
      </c>
      <c r="D27" s="22">
        <f>D18+D26</f>
        <v>0</v>
      </c>
      <c r="E27" s="22">
        <f>E18+E26</f>
        <v>669</v>
      </c>
      <c r="F27" s="22">
        <f>F18</f>
        <v>7</v>
      </c>
      <c r="G27" s="22">
        <f>G18+G26</f>
        <v>19</v>
      </c>
      <c r="H27" s="22">
        <f>H18+H26</f>
        <v>695</v>
      </c>
    </row>
    <row r="28" spans="2:8">
      <c r="B28" s="74"/>
      <c r="C28" s="74"/>
      <c r="D28" s="74"/>
      <c r="E28" s="74"/>
      <c r="F28" s="74"/>
      <c r="G28" s="74"/>
      <c r="H28" s="74"/>
    </row>
    <row r="29" spans="2:8">
      <c r="B29" s="32" t="s">
        <v>32</v>
      </c>
      <c r="C29" s="74"/>
      <c r="D29" s="74"/>
      <c r="E29" s="74"/>
      <c r="F29" s="74"/>
      <c r="G29" s="74"/>
      <c r="H29" s="74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8" sqref="B8:H27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77</v>
      </c>
      <c r="C2" s="7"/>
      <c r="D2" s="7"/>
      <c r="E2" s="7"/>
      <c r="F2" s="7"/>
      <c r="G2" s="7"/>
      <c r="H2" s="7"/>
    </row>
    <row r="3" spans="2:8">
      <c r="B3" s="6" t="s">
        <v>45</v>
      </c>
      <c r="C3" s="7"/>
      <c r="D3" s="7"/>
      <c r="E3" s="7"/>
      <c r="F3" s="7"/>
      <c r="G3" s="7"/>
      <c r="H3" s="7"/>
    </row>
    <row r="4" spans="2:8">
      <c r="B4" s="7" t="s">
        <v>78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58" t="s">
        <v>30</v>
      </c>
      <c r="C8" s="258" t="s">
        <v>14</v>
      </c>
      <c r="D8" s="258"/>
      <c r="E8" s="258"/>
      <c r="F8" s="258"/>
      <c r="G8" s="258" t="s">
        <v>15</v>
      </c>
      <c r="H8" s="258" t="s">
        <v>16</v>
      </c>
    </row>
    <row r="9" spans="2:8">
      <c r="B9" s="258"/>
      <c r="C9" s="258" t="s">
        <v>17</v>
      </c>
      <c r="D9" s="258"/>
      <c r="E9" s="258"/>
      <c r="F9" s="258" t="s">
        <v>18</v>
      </c>
      <c r="G9" s="258"/>
      <c r="H9" s="258"/>
    </row>
    <row r="10" spans="2:8">
      <c r="B10" s="258"/>
      <c r="C10" s="88" t="s">
        <v>19</v>
      </c>
      <c r="D10" s="88" t="s">
        <v>20</v>
      </c>
      <c r="E10" s="258" t="s">
        <v>21</v>
      </c>
      <c r="F10" s="258"/>
      <c r="G10" s="258"/>
      <c r="H10" s="258"/>
    </row>
    <row r="11" spans="2:8">
      <c r="B11" s="258"/>
      <c r="C11" s="89" t="s">
        <v>20</v>
      </c>
      <c r="D11" s="89" t="s">
        <v>2</v>
      </c>
      <c r="E11" s="258"/>
      <c r="F11" s="258"/>
      <c r="G11" s="258"/>
      <c r="H11" s="258"/>
    </row>
    <row r="12" spans="2:8">
      <c r="B12" s="258"/>
      <c r="C12" s="90" t="s">
        <v>3</v>
      </c>
      <c r="D12" s="90" t="s">
        <v>1</v>
      </c>
      <c r="E12" s="258"/>
      <c r="F12" s="258"/>
      <c r="G12" s="258"/>
      <c r="H12" s="258"/>
    </row>
    <row r="13" spans="2:8" ht="12.75" customHeight="1">
      <c r="B13" s="253" t="s">
        <v>22</v>
      </c>
      <c r="C13" s="254"/>
      <c r="D13" s="253"/>
      <c r="E13" s="253"/>
      <c r="F13" s="253"/>
      <c r="G13" s="254"/>
      <c r="H13" s="253"/>
    </row>
    <row r="14" spans="2:8">
      <c r="B14" s="91" t="s">
        <v>4</v>
      </c>
      <c r="C14" s="92">
        <v>3</v>
      </c>
      <c r="D14" s="93">
        <v>0</v>
      </c>
      <c r="E14" s="28">
        <f>SUM(C14:D14)</f>
        <v>3</v>
      </c>
      <c r="F14" s="94">
        <v>0</v>
      </c>
      <c r="G14" s="92">
        <v>0</v>
      </c>
      <c r="H14" s="93">
        <f>SUM(E14:G14)</f>
        <v>3</v>
      </c>
    </row>
    <row r="15" spans="2:8">
      <c r="B15" s="91" t="s">
        <v>5</v>
      </c>
      <c r="C15" s="92">
        <v>91</v>
      </c>
      <c r="D15" s="93">
        <v>0</v>
      </c>
      <c r="E15" s="28">
        <f>SUM(C15:D15)</f>
        <v>91</v>
      </c>
      <c r="F15" s="94">
        <v>0</v>
      </c>
      <c r="G15" s="92">
        <v>0</v>
      </c>
      <c r="H15" s="93">
        <f>SUM(E15:G15)</f>
        <v>91</v>
      </c>
    </row>
    <row r="16" spans="2:8">
      <c r="B16" s="91" t="s">
        <v>6</v>
      </c>
      <c r="C16" s="92">
        <v>46</v>
      </c>
      <c r="D16" s="93">
        <v>0</v>
      </c>
      <c r="E16" s="28">
        <f>SUM(C16:D16)</f>
        <v>46</v>
      </c>
      <c r="F16" s="94">
        <v>2</v>
      </c>
      <c r="G16" s="92">
        <v>0</v>
      </c>
      <c r="H16" s="93">
        <f>SUM(E16:G16)</f>
        <v>48</v>
      </c>
    </row>
    <row r="17" spans="2:8">
      <c r="B17" s="91" t="s">
        <v>7</v>
      </c>
      <c r="C17" s="92">
        <v>92</v>
      </c>
      <c r="D17" s="93">
        <v>0</v>
      </c>
      <c r="E17" s="28">
        <f>SUM(C17:D17)</f>
        <v>92</v>
      </c>
      <c r="F17" s="94">
        <v>0</v>
      </c>
      <c r="G17" s="92">
        <v>4</v>
      </c>
      <c r="H17" s="93">
        <f>SUM(E17:G17)</f>
        <v>96</v>
      </c>
    </row>
    <row r="18" spans="2:8">
      <c r="B18" s="95" t="s">
        <v>24</v>
      </c>
      <c r="C18" s="16">
        <f>SUM(C14:C17)</f>
        <v>232</v>
      </c>
      <c r="D18" s="96">
        <f>SUM(D14:D17)</f>
        <v>0</v>
      </c>
      <c r="E18" s="68">
        <f>SUM(E14:E17)</f>
        <v>232</v>
      </c>
      <c r="F18" s="97">
        <f>SUM(F14:F17)</f>
        <v>2</v>
      </c>
      <c r="G18" s="16">
        <f>SUM(G14:G17)</f>
        <v>4</v>
      </c>
      <c r="H18" s="93">
        <f>SUM(E18:G18)</f>
        <v>238</v>
      </c>
    </row>
    <row r="19" spans="2:8">
      <c r="B19" s="255" t="s">
        <v>23</v>
      </c>
      <c r="C19" s="256"/>
      <c r="D19" s="256"/>
      <c r="E19" s="256"/>
      <c r="F19" s="256"/>
      <c r="G19" s="256"/>
      <c r="H19" s="257"/>
    </row>
    <row r="20" spans="2:8">
      <c r="B20" s="91" t="s">
        <v>8</v>
      </c>
      <c r="C20" s="92">
        <v>4</v>
      </c>
      <c r="D20" s="98">
        <v>0</v>
      </c>
      <c r="E20" s="28">
        <f t="shared" ref="E20:E25" si="0">SUM(C20:D20)</f>
        <v>4</v>
      </c>
      <c r="F20" s="99">
        <v>0</v>
      </c>
      <c r="G20" s="92">
        <v>0</v>
      </c>
      <c r="H20" s="93">
        <f>SUM(E20:G20)</f>
        <v>4</v>
      </c>
    </row>
    <row r="21" spans="2:8">
      <c r="B21" s="91" t="s">
        <v>9</v>
      </c>
      <c r="C21" s="92">
        <v>176</v>
      </c>
      <c r="D21" s="98">
        <v>0</v>
      </c>
      <c r="E21" s="28">
        <f t="shared" si="0"/>
        <v>176</v>
      </c>
      <c r="F21" s="99">
        <v>0</v>
      </c>
      <c r="G21" s="92">
        <v>1</v>
      </c>
      <c r="H21" s="93">
        <f t="shared" ref="H21:H26" si="1">SUM(E21:G21)</f>
        <v>177</v>
      </c>
    </row>
    <row r="22" spans="2:8">
      <c r="B22" s="91" t="s">
        <v>10</v>
      </c>
      <c r="C22" s="92">
        <v>470</v>
      </c>
      <c r="D22" s="98">
        <v>0</v>
      </c>
      <c r="E22" s="28">
        <f t="shared" si="0"/>
        <v>470</v>
      </c>
      <c r="F22" s="99">
        <v>0</v>
      </c>
      <c r="G22" s="92">
        <v>5</v>
      </c>
      <c r="H22" s="93">
        <f t="shared" si="1"/>
        <v>475</v>
      </c>
    </row>
    <row r="23" spans="2:8">
      <c r="B23" s="91" t="s">
        <v>11</v>
      </c>
      <c r="C23" s="92">
        <v>81</v>
      </c>
      <c r="D23" s="98">
        <v>0</v>
      </c>
      <c r="E23" s="28">
        <f t="shared" si="0"/>
        <v>81</v>
      </c>
      <c r="F23" s="99">
        <v>0</v>
      </c>
      <c r="G23" s="92">
        <v>2</v>
      </c>
      <c r="H23" s="93">
        <f t="shared" si="1"/>
        <v>83</v>
      </c>
    </row>
    <row r="24" spans="2:8">
      <c r="B24" s="91" t="s">
        <v>12</v>
      </c>
      <c r="C24" s="92">
        <v>91</v>
      </c>
      <c r="D24" s="98">
        <v>0</v>
      </c>
      <c r="E24" s="28">
        <f t="shared" si="0"/>
        <v>91</v>
      </c>
      <c r="F24" s="99">
        <v>0</v>
      </c>
      <c r="G24" s="92">
        <v>4</v>
      </c>
      <c r="H24" s="93">
        <f t="shared" si="1"/>
        <v>95</v>
      </c>
    </row>
    <row r="25" spans="2:8">
      <c r="B25" s="91" t="s">
        <v>13</v>
      </c>
      <c r="C25" s="92">
        <v>29</v>
      </c>
      <c r="D25" s="98">
        <v>0</v>
      </c>
      <c r="E25" s="28">
        <f t="shared" si="0"/>
        <v>29</v>
      </c>
      <c r="F25" s="99">
        <v>0</v>
      </c>
      <c r="G25" s="92">
        <v>2</v>
      </c>
      <c r="H25" s="93">
        <f t="shared" si="1"/>
        <v>31</v>
      </c>
    </row>
    <row r="26" spans="2:8">
      <c r="B26" s="67" t="s">
        <v>25</v>
      </c>
      <c r="C26" s="100">
        <f>SUM(C20:C25)</f>
        <v>851</v>
      </c>
      <c r="D26" s="69">
        <f>SUM(D20:D25)</f>
        <v>0</v>
      </c>
      <c r="E26" s="69">
        <f>SUM(E20:E25)</f>
        <v>851</v>
      </c>
      <c r="F26" s="101">
        <f>SUM(F20:F25)</f>
        <v>0</v>
      </c>
      <c r="G26" s="102">
        <f>SUM(G20:G25)</f>
        <v>14</v>
      </c>
      <c r="H26" s="93">
        <f t="shared" si="1"/>
        <v>865</v>
      </c>
    </row>
    <row r="27" spans="2:8">
      <c r="B27" s="103" t="s">
        <v>0</v>
      </c>
      <c r="C27" s="104">
        <f>SUM(C26,C18)</f>
        <v>1083</v>
      </c>
      <c r="D27" s="104">
        <f>D18+D26</f>
        <v>0</v>
      </c>
      <c r="E27" s="104">
        <f>SUM(E26,E18)</f>
        <v>1083</v>
      </c>
      <c r="F27" s="104">
        <f>F18+F26</f>
        <v>2</v>
      </c>
      <c r="G27" s="105">
        <f>SUM(G26,G18)</f>
        <v>18</v>
      </c>
      <c r="H27" s="104">
        <f>SUM(H26,H18)</f>
        <v>1103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21" sqref="D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106" t="s">
        <v>27</v>
      </c>
      <c r="C1" s="107"/>
      <c r="D1" s="107"/>
      <c r="E1" s="32"/>
      <c r="F1" s="32"/>
      <c r="G1" s="32"/>
      <c r="H1" s="32"/>
    </row>
    <row r="2" spans="2:8">
      <c r="B2" s="106" t="s">
        <v>29</v>
      </c>
      <c r="C2" s="107" t="s">
        <v>61</v>
      </c>
      <c r="D2" s="107"/>
      <c r="E2" s="32"/>
      <c r="F2" s="32"/>
      <c r="G2" s="32"/>
      <c r="H2" s="32"/>
    </row>
    <row r="3" spans="2:8">
      <c r="B3" s="106" t="s">
        <v>28</v>
      </c>
      <c r="C3" s="107" t="s">
        <v>62</v>
      </c>
      <c r="D3" s="107"/>
      <c r="E3" s="32"/>
      <c r="F3" s="32"/>
      <c r="G3" s="32"/>
      <c r="H3" s="32"/>
    </row>
    <row r="4" spans="2:8">
      <c r="B4" s="107" t="s">
        <v>31</v>
      </c>
      <c r="C4" s="108">
        <v>42369</v>
      </c>
      <c r="D4" s="107"/>
      <c r="E4" s="32"/>
      <c r="F4" s="32"/>
      <c r="G4" s="32"/>
      <c r="H4" s="32"/>
    </row>
    <row r="5" spans="2:8">
      <c r="B5" s="252" t="s">
        <v>40</v>
      </c>
      <c r="C5" s="252"/>
      <c r="D5" s="252"/>
      <c r="E5" s="252"/>
      <c r="F5" s="252"/>
      <c r="G5" s="252"/>
      <c r="H5" s="252"/>
    </row>
    <row r="6" spans="2:8">
      <c r="B6" s="33"/>
      <c r="C6" s="32"/>
      <c r="D6" s="32"/>
      <c r="E6" s="32"/>
      <c r="F6" s="32"/>
      <c r="G6" s="32"/>
      <c r="H6" s="32"/>
    </row>
    <row r="7" spans="2:8">
      <c r="B7" s="34" t="s">
        <v>33</v>
      </c>
      <c r="C7" s="32"/>
      <c r="D7" s="32"/>
      <c r="E7" s="32"/>
      <c r="F7" s="32"/>
      <c r="G7" s="32"/>
      <c r="H7" s="32"/>
    </row>
    <row r="8" spans="2:8">
      <c r="B8" s="261" t="s">
        <v>30</v>
      </c>
      <c r="C8" s="261" t="s">
        <v>14</v>
      </c>
      <c r="D8" s="261"/>
      <c r="E8" s="261"/>
      <c r="F8" s="261"/>
      <c r="G8" s="261" t="s">
        <v>15</v>
      </c>
      <c r="H8" s="261" t="s">
        <v>16</v>
      </c>
    </row>
    <row r="9" spans="2:8">
      <c r="B9" s="261"/>
      <c r="C9" s="261" t="s">
        <v>17</v>
      </c>
      <c r="D9" s="261"/>
      <c r="E9" s="261"/>
      <c r="F9" s="261" t="s">
        <v>18</v>
      </c>
      <c r="G9" s="261"/>
      <c r="H9" s="261"/>
    </row>
    <row r="10" spans="2:8">
      <c r="B10" s="261"/>
      <c r="C10" s="109" t="s">
        <v>19</v>
      </c>
      <c r="D10" s="109" t="s">
        <v>20</v>
      </c>
      <c r="E10" s="261" t="s">
        <v>21</v>
      </c>
      <c r="F10" s="261"/>
      <c r="G10" s="261"/>
      <c r="H10" s="261"/>
    </row>
    <row r="11" spans="2:8">
      <c r="B11" s="261"/>
      <c r="C11" s="110" t="s">
        <v>20</v>
      </c>
      <c r="D11" s="110" t="s">
        <v>2</v>
      </c>
      <c r="E11" s="261"/>
      <c r="F11" s="261"/>
      <c r="G11" s="261"/>
      <c r="H11" s="261"/>
    </row>
    <row r="12" spans="2:8">
      <c r="B12" s="261"/>
      <c r="C12" s="111" t="s">
        <v>3</v>
      </c>
      <c r="D12" s="111" t="s">
        <v>1</v>
      </c>
      <c r="E12" s="261"/>
      <c r="F12" s="261"/>
      <c r="G12" s="261"/>
      <c r="H12" s="261"/>
    </row>
    <row r="13" spans="2:8" ht="12.75" customHeight="1">
      <c r="B13" s="259" t="s">
        <v>22</v>
      </c>
      <c r="C13" s="259"/>
      <c r="D13" s="259"/>
      <c r="E13" s="259"/>
      <c r="F13" s="259"/>
      <c r="G13" s="259"/>
      <c r="H13" s="259"/>
    </row>
    <row r="14" spans="2:8">
      <c r="B14" s="112" t="s">
        <v>4</v>
      </c>
      <c r="C14" s="113">
        <v>3</v>
      </c>
      <c r="D14" s="113"/>
      <c r="E14" s="113">
        <v>3</v>
      </c>
      <c r="F14" s="113"/>
      <c r="G14" s="113"/>
      <c r="H14" s="113">
        <v>3</v>
      </c>
    </row>
    <row r="15" spans="2:8">
      <c r="B15" s="112" t="s">
        <v>5</v>
      </c>
      <c r="C15" s="113">
        <v>60</v>
      </c>
      <c r="D15" s="113"/>
      <c r="E15" s="113">
        <v>60</v>
      </c>
      <c r="F15" s="113">
        <v>4</v>
      </c>
      <c r="G15" s="113"/>
      <c r="H15" s="113">
        <v>64</v>
      </c>
    </row>
    <row r="16" spans="2:8">
      <c r="B16" s="112" t="s">
        <v>6</v>
      </c>
      <c r="C16" s="113">
        <v>8</v>
      </c>
      <c r="D16" s="113">
        <v>2</v>
      </c>
      <c r="E16" s="113">
        <v>10</v>
      </c>
      <c r="F16" s="113">
        <v>1</v>
      </c>
      <c r="G16" s="113"/>
      <c r="H16" s="113">
        <v>11</v>
      </c>
    </row>
    <row r="17" spans="2:8">
      <c r="B17" s="112" t="s">
        <v>7</v>
      </c>
      <c r="C17" s="113">
        <v>0</v>
      </c>
      <c r="D17" s="113"/>
      <c r="E17" s="113"/>
      <c r="F17" s="113"/>
      <c r="G17" s="113"/>
      <c r="H17" s="113">
        <v>0</v>
      </c>
    </row>
    <row r="18" spans="2:8">
      <c r="B18" s="114" t="s">
        <v>24</v>
      </c>
      <c r="C18" s="115">
        <v>71</v>
      </c>
      <c r="D18" s="115">
        <v>2</v>
      </c>
      <c r="E18" s="115">
        <v>73</v>
      </c>
      <c r="F18" s="115">
        <v>5</v>
      </c>
      <c r="G18" s="115">
        <v>0</v>
      </c>
      <c r="H18" s="115">
        <v>78</v>
      </c>
    </row>
    <row r="19" spans="2:8">
      <c r="B19" s="260" t="s">
        <v>23</v>
      </c>
      <c r="C19" s="260"/>
      <c r="D19" s="260"/>
      <c r="E19" s="260"/>
      <c r="F19" s="260"/>
      <c r="G19" s="260"/>
      <c r="H19" s="260"/>
    </row>
    <row r="20" spans="2:8">
      <c r="B20" s="112" t="s">
        <v>8</v>
      </c>
      <c r="C20" s="113">
        <v>56</v>
      </c>
      <c r="D20" s="113"/>
      <c r="E20" s="113">
        <v>56</v>
      </c>
      <c r="F20" s="116"/>
      <c r="G20" s="113">
        <v>0</v>
      </c>
      <c r="H20" s="113">
        <v>56</v>
      </c>
    </row>
    <row r="21" spans="2:8">
      <c r="B21" s="112" t="s">
        <v>9</v>
      </c>
      <c r="C21" s="113">
        <v>192</v>
      </c>
      <c r="D21" s="113"/>
      <c r="E21" s="113">
        <v>192</v>
      </c>
      <c r="F21" s="116"/>
      <c r="G21" s="113">
        <v>8</v>
      </c>
      <c r="H21" s="113">
        <v>200</v>
      </c>
    </row>
    <row r="22" spans="2:8">
      <c r="B22" s="112" t="s">
        <v>10</v>
      </c>
      <c r="C22" s="113">
        <v>189</v>
      </c>
      <c r="D22" s="113"/>
      <c r="E22" s="113">
        <v>189</v>
      </c>
      <c r="F22" s="116"/>
      <c r="G22" s="113">
        <v>6</v>
      </c>
      <c r="H22" s="113">
        <v>195</v>
      </c>
    </row>
    <row r="23" spans="2:8">
      <c r="B23" s="112" t="s">
        <v>68</v>
      </c>
      <c r="C23" s="113">
        <v>164</v>
      </c>
      <c r="D23" s="113"/>
      <c r="E23" s="113">
        <v>164</v>
      </c>
      <c r="F23" s="116"/>
      <c r="G23" s="113">
        <v>7</v>
      </c>
      <c r="H23" s="113">
        <v>171</v>
      </c>
    </row>
    <row r="24" spans="2:8">
      <c r="B24" s="112" t="s">
        <v>12</v>
      </c>
      <c r="C24" s="113">
        <v>61</v>
      </c>
      <c r="D24" s="113"/>
      <c r="E24" s="113">
        <v>61</v>
      </c>
      <c r="F24" s="116"/>
      <c r="G24" s="113">
        <v>3</v>
      </c>
      <c r="H24" s="113">
        <v>64</v>
      </c>
    </row>
    <row r="25" spans="2:8">
      <c r="B25" s="112" t="s">
        <v>13</v>
      </c>
      <c r="C25" s="113">
        <v>5</v>
      </c>
      <c r="D25" s="113"/>
      <c r="E25" s="113">
        <v>5</v>
      </c>
      <c r="F25" s="116"/>
      <c r="G25" s="113"/>
      <c r="H25" s="113">
        <v>5</v>
      </c>
    </row>
    <row r="26" spans="2:8">
      <c r="B26" s="114" t="s">
        <v>25</v>
      </c>
      <c r="C26" s="115">
        <v>667</v>
      </c>
      <c r="D26" s="115">
        <v>0</v>
      </c>
      <c r="E26" s="115">
        <v>667</v>
      </c>
      <c r="F26" s="117"/>
      <c r="G26" s="115">
        <v>24</v>
      </c>
      <c r="H26" s="115">
        <v>691</v>
      </c>
    </row>
    <row r="27" spans="2:8">
      <c r="B27" s="118" t="s">
        <v>0</v>
      </c>
      <c r="C27" s="119">
        <v>738</v>
      </c>
      <c r="D27" s="119">
        <v>2</v>
      </c>
      <c r="E27" s="119">
        <v>740</v>
      </c>
      <c r="F27" s="119">
        <v>5</v>
      </c>
      <c r="G27" s="119">
        <v>24</v>
      </c>
      <c r="H27" s="119">
        <v>769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8" sqref="B8:H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63</v>
      </c>
      <c r="C2" s="7"/>
      <c r="D2" s="7"/>
      <c r="E2" s="7"/>
      <c r="F2" s="7"/>
      <c r="G2" s="7"/>
      <c r="H2" s="7"/>
    </row>
    <row r="3" spans="2:8">
      <c r="B3" s="6" t="s">
        <v>64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23" t="s">
        <v>26</v>
      </c>
      <c r="C5" s="223"/>
      <c r="D5" s="223"/>
      <c r="E5" s="223"/>
      <c r="F5" s="223"/>
      <c r="G5" s="223"/>
      <c r="H5" s="223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64" t="s">
        <v>30</v>
      </c>
      <c r="C8" s="264" t="s">
        <v>14</v>
      </c>
      <c r="D8" s="264"/>
      <c r="E8" s="264"/>
      <c r="F8" s="264"/>
      <c r="G8" s="264" t="s">
        <v>15</v>
      </c>
      <c r="H8" s="264" t="s">
        <v>16</v>
      </c>
    </row>
    <row r="9" spans="2:8">
      <c r="B9" s="264"/>
      <c r="C9" s="264" t="s">
        <v>17</v>
      </c>
      <c r="D9" s="264"/>
      <c r="E9" s="264"/>
      <c r="F9" s="264" t="s">
        <v>18</v>
      </c>
      <c r="G9" s="264"/>
      <c r="H9" s="264"/>
    </row>
    <row r="10" spans="2:8">
      <c r="B10" s="264"/>
      <c r="C10" s="192" t="s">
        <v>19</v>
      </c>
      <c r="D10" s="192" t="s">
        <v>20</v>
      </c>
      <c r="E10" s="264" t="s">
        <v>21</v>
      </c>
      <c r="F10" s="264"/>
      <c r="G10" s="264"/>
      <c r="H10" s="264"/>
    </row>
    <row r="11" spans="2:8">
      <c r="B11" s="264"/>
      <c r="C11" s="193" t="s">
        <v>20</v>
      </c>
      <c r="D11" s="193" t="s">
        <v>2</v>
      </c>
      <c r="E11" s="264"/>
      <c r="F11" s="264"/>
      <c r="G11" s="264"/>
      <c r="H11" s="264"/>
    </row>
    <row r="12" spans="2:8">
      <c r="B12" s="264"/>
      <c r="C12" s="194" t="s">
        <v>3</v>
      </c>
      <c r="D12" s="194" t="s">
        <v>1</v>
      </c>
      <c r="E12" s="264"/>
      <c r="F12" s="264"/>
      <c r="G12" s="264"/>
      <c r="H12" s="264"/>
    </row>
    <row r="13" spans="2:8" ht="12.75" customHeight="1">
      <c r="B13" s="262" t="s">
        <v>22</v>
      </c>
      <c r="C13" s="262"/>
      <c r="D13" s="262"/>
      <c r="E13" s="262"/>
      <c r="F13" s="262"/>
      <c r="G13" s="262"/>
      <c r="H13" s="262"/>
    </row>
    <row r="14" spans="2:8">
      <c r="B14" s="66" t="s">
        <v>4</v>
      </c>
      <c r="C14" s="79">
        <v>2</v>
      </c>
      <c r="D14" s="79">
        <v>0</v>
      </c>
      <c r="E14" s="79">
        <f>C14+D14</f>
        <v>2</v>
      </c>
      <c r="F14" s="79">
        <v>0</v>
      </c>
      <c r="G14" s="79">
        <v>0</v>
      </c>
      <c r="H14" s="79">
        <f>E14+F14+G14</f>
        <v>2</v>
      </c>
    </row>
    <row r="15" spans="2:8">
      <c r="B15" s="66" t="s">
        <v>5</v>
      </c>
      <c r="C15" s="79">
        <v>48</v>
      </c>
      <c r="D15" s="79">
        <v>0</v>
      </c>
      <c r="E15" s="79">
        <f>C15+D15</f>
        <v>48</v>
      </c>
      <c r="F15" s="79">
        <v>0</v>
      </c>
      <c r="G15" s="79">
        <v>1</v>
      </c>
      <c r="H15" s="79">
        <f>E15+F15+G15</f>
        <v>49</v>
      </c>
    </row>
    <row r="16" spans="2:8">
      <c r="B16" s="66" t="s">
        <v>6</v>
      </c>
      <c r="C16" s="79">
        <v>9</v>
      </c>
      <c r="D16" s="79">
        <v>0</v>
      </c>
      <c r="E16" s="79">
        <f>C16+D16</f>
        <v>9</v>
      </c>
      <c r="F16" s="79">
        <v>2</v>
      </c>
      <c r="G16" s="79">
        <v>0</v>
      </c>
      <c r="H16" s="79">
        <f>E16+F16+G16</f>
        <v>11</v>
      </c>
    </row>
    <row r="17" spans="2:8">
      <c r="B17" s="66" t="s">
        <v>7</v>
      </c>
      <c r="C17" s="79">
        <v>7</v>
      </c>
      <c r="D17" s="79">
        <v>0</v>
      </c>
      <c r="E17" s="79">
        <f>C17+D17</f>
        <v>7</v>
      </c>
      <c r="F17" s="79">
        <v>0</v>
      </c>
      <c r="G17" s="79">
        <v>0</v>
      </c>
      <c r="H17" s="79">
        <f>E17+F17+G17</f>
        <v>7</v>
      </c>
    </row>
    <row r="18" spans="2:8">
      <c r="B18" s="67" t="s">
        <v>24</v>
      </c>
      <c r="C18" s="120">
        <f>SUM(C14:C17)</f>
        <v>66</v>
      </c>
      <c r="D18" s="120">
        <f>SUM(D14:D17)</f>
        <v>0</v>
      </c>
      <c r="E18" s="120">
        <f>C18+D18</f>
        <v>66</v>
      </c>
      <c r="F18" s="120">
        <f>SUM(F14:F17)</f>
        <v>2</v>
      </c>
      <c r="G18" s="120">
        <f>SUM(G14:G17)</f>
        <v>1</v>
      </c>
      <c r="H18" s="120">
        <f>E18+F18+G18</f>
        <v>69</v>
      </c>
    </row>
    <row r="19" spans="2:8">
      <c r="B19" s="263" t="s">
        <v>23</v>
      </c>
      <c r="C19" s="263"/>
      <c r="D19" s="263"/>
      <c r="E19" s="263"/>
      <c r="F19" s="263"/>
      <c r="G19" s="263"/>
      <c r="H19" s="263"/>
    </row>
    <row r="20" spans="2:8">
      <c r="B20" s="66" t="s">
        <v>8</v>
      </c>
      <c r="C20" s="121">
        <v>10</v>
      </c>
      <c r="D20" s="121">
        <v>0</v>
      </c>
      <c r="E20" s="79">
        <f t="shared" ref="E20:E26" si="0">C20+D20</f>
        <v>10</v>
      </c>
      <c r="F20" s="197"/>
      <c r="G20" s="79">
        <v>0</v>
      </c>
      <c r="H20" s="79">
        <f t="shared" ref="H20:H26" si="1">E20+G20</f>
        <v>10</v>
      </c>
    </row>
    <row r="21" spans="2:8">
      <c r="B21" s="66" t="s">
        <v>9</v>
      </c>
      <c r="C21" s="121">
        <v>271</v>
      </c>
      <c r="D21" s="121">
        <v>11</v>
      </c>
      <c r="E21" s="79">
        <f t="shared" si="0"/>
        <v>282</v>
      </c>
      <c r="F21" s="197"/>
      <c r="G21" s="79">
        <v>28</v>
      </c>
      <c r="H21" s="79">
        <f t="shared" si="1"/>
        <v>310</v>
      </c>
    </row>
    <row r="22" spans="2:8">
      <c r="B22" s="66" t="s">
        <v>10</v>
      </c>
      <c r="C22" s="121">
        <v>123</v>
      </c>
      <c r="D22" s="121">
        <v>11</v>
      </c>
      <c r="E22" s="79">
        <f t="shared" si="0"/>
        <v>134</v>
      </c>
      <c r="F22" s="197"/>
      <c r="G22" s="79">
        <v>11</v>
      </c>
      <c r="H22" s="79">
        <f t="shared" si="1"/>
        <v>145</v>
      </c>
    </row>
    <row r="23" spans="2:8">
      <c r="B23" s="66" t="s">
        <v>11</v>
      </c>
      <c r="C23" s="121">
        <v>9</v>
      </c>
      <c r="D23" s="121">
        <v>2</v>
      </c>
      <c r="E23" s="79">
        <f t="shared" si="0"/>
        <v>11</v>
      </c>
      <c r="F23" s="197"/>
      <c r="G23" s="79">
        <v>4</v>
      </c>
      <c r="H23" s="79">
        <f t="shared" si="1"/>
        <v>15</v>
      </c>
    </row>
    <row r="24" spans="2:8">
      <c r="B24" s="66" t="s">
        <v>12</v>
      </c>
      <c r="C24" s="121">
        <v>22</v>
      </c>
      <c r="D24" s="121">
        <v>0</v>
      </c>
      <c r="E24" s="79">
        <f t="shared" si="0"/>
        <v>22</v>
      </c>
      <c r="F24" s="197"/>
      <c r="G24" s="79">
        <v>1</v>
      </c>
      <c r="H24" s="79">
        <f t="shared" si="1"/>
        <v>23</v>
      </c>
    </row>
    <row r="25" spans="2:8">
      <c r="B25" s="66" t="s">
        <v>13</v>
      </c>
      <c r="C25" s="121">
        <v>0</v>
      </c>
      <c r="D25" s="121">
        <v>0</v>
      </c>
      <c r="E25" s="79">
        <f t="shared" si="0"/>
        <v>0</v>
      </c>
      <c r="F25" s="197"/>
      <c r="G25" s="79">
        <v>0</v>
      </c>
      <c r="H25" s="79">
        <f t="shared" si="1"/>
        <v>0</v>
      </c>
    </row>
    <row r="26" spans="2:8">
      <c r="B26" s="67" t="s">
        <v>25</v>
      </c>
      <c r="C26" s="122">
        <f>SUM(C20:C25)</f>
        <v>435</v>
      </c>
      <c r="D26" s="122">
        <f>SUM(D20:D25)</f>
        <v>24</v>
      </c>
      <c r="E26" s="120">
        <f t="shared" si="0"/>
        <v>459</v>
      </c>
      <c r="F26" s="198"/>
      <c r="G26" s="120">
        <f>SUM(G20:G25)</f>
        <v>44</v>
      </c>
      <c r="H26" s="120">
        <f t="shared" si="1"/>
        <v>503</v>
      </c>
    </row>
    <row r="27" spans="2:8">
      <c r="B27" s="195" t="s">
        <v>0</v>
      </c>
      <c r="C27" s="196">
        <f>C18+C26</f>
        <v>501</v>
      </c>
      <c r="D27" s="196">
        <f>D18+D26</f>
        <v>24</v>
      </c>
      <c r="E27" s="196">
        <f>E18+E26</f>
        <v>525</v>
      </c>
      <c r="F27" s="196">
        <f>F18</f>
        <v>2</v>
      </c>
      <c r="G27" s="196">
        <f>G18+G26</f>
        <v>45</v>
      </c>
      <c r="H27" s="196">
        <f>H18+H26</f>
        <v>572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6" sqref="H26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1" t="s">
        <v>27</v>
      </c>
      <c r="C1" s="32"/>
      <c r="D1" s="32"/>
      <c r="E1" s="32"/>
      <c r="F1" s="32"/>
      <c r="G1" s="32"/>
      <c r="H1" s="32"/>
    </row>
    <row r="2" spans="2:8">
      <c r="B2" s="31" t="s">
        <v>37</v>
      </c>
      <c r="C2" s="32"/>
      <c r="D2" s="32"/>
      <c r="E2" s="32"/>
      <c r="F2" s="32"/>
      <c r="G2" s="32"/>
      <c r="H2" s="32"/>
    </row>
    <row r="3" spans="2:8">
      <c r="B3" s="31" t="s">
        <v>38</v>
      </c>
      <c r="C3" s="32"/>
      <c r="D3" s="32"/>
      <c r="E3" s="32"/>
      <c r="F3" s="32"/>
      <c r="G3" s="32"/>
      <c r="H3" s="32"/>
    </row>
    <row r="4" spans="2:8">
      <c r="B4" s="32" t="s">
        <v>69</v>
      </c>
      <c r="C4" s="32"/>
      <c r="D4" s="32"/>
      <c r="E4" s="32"/>
      <c r="F4" s="32"/>
      <c r="G4" s="32"/>
      <c r="H4" s="32"/>
    </row>
    <row r="5" spans="2:8">
      <c r="B5" s="252" t="s">
        <v>40</v>
      </c>
      <c r="C5" s="252"/>
      <c r="D5" s="252"/>
      <c r="E5" s="252"/>
      <c r="F5" s="252"/>
      <c r="G5" s="252"/>
      <c r="H5" s="252"/>
    </row>
    <row r="6" spans="2:8">
      <c r="B6" s="33"/>
      <c r="C6" s="32"/>
      <c r="D6" s="32"/>
      <c r="E6" s="32"/>
      <c r="F6" s="32"/>
      <c r="G6" s="32"/>
      <c r="H6" s="32"/>
    </row>
    <row r="7" spans="2:8">
      <c r="B7" s="34" t="s">
        <v>33</v>
      </c>
      <c r="C7" s="32"/>
      <c r="D7" s="32"/>
      <c r="E7" s="32"/>
      <c r="F7" s="32"/>
      <c r="G7" s="32"/>
      <c r="H7" s="32"/>
    </row>
    <row r="8" spans="2:8">
      <c r="B8" s="264" t="s">
        <v>30</v>
      </c>
      <c r="C8" s="264" t="s">
        <v>14</v>
      </c>
      <c r="D8" s="264"/>
      <c r="E8" s="264"/>
      <c r="F8" s="264"/>
      <c r="G8" s="264" t="s">
        <v>15</v>
      </c>
      <c r="H8" s="264" t="s">
        <v>16</v>
      </c>
    </row>
    <row r="9" spans="2:8">
      <c r="B9" s="264"/>
      <c r="C9" s="264" t="s">
        <v>17</v>
      </c>
      <c r="D9" s="264"/>
      <c r="E9" s="264"/>
      <c r="F9" s="264" t="s">
        <v>18</v>
      </c>
      <c r="G9" s="264"/>
      <c r="H9" s="264"/>
    </row>
    <row r="10" spans="2:8">
      <c r="B10" s="264"/>
      <c r="C10" s="192" t="s">
        <v>19</v>
      </c>
      <c r="D10" s="192" t="s">
        <v>20</v>
      </c>
      <c r="E10" s="264" t="s">
        <v>21</v>
      </c>
      <c r="F10" s="264"/>
      <c r="G10" s="264"/>
      <c r="H10" s="264"/>
    </row>
    <row r="11" spans="2:8">
      <c r="B11" s="264"/>
      <c r="C11" s="193" t="s">
        <v>20</v>
      </c>
      <c r="D11" s="193" t="s">
        <v>2</v>
      </c>
      <c r="E11" s="264"/>
      <c r="F11" s="264"/>
      <c r="G11" s="264"/>
      <c r="H11" s="264"/>
    </row>
    <row r="12" spans="2:8">
      <c r="B12" s="264"/>
      <c r="C12" s="194" t="s">
        <v>3</v>
      </c>
      <c r="D12" s="194" t="s">
        <v>1</v>
      </c>
      <c r="E12" s="264"/>
      <c r="F12" s="264"/>
      <c r="G12" s="264"/>
      <c r="H12" s="264"/>
    </row>
    <row r="13" spans="2:8" ht="12.75" customHeight="1">
      <c r="B13" s="265" t="s">
        <v>22</v>
      </c>
      <c r="C13" s="265"/>
      <c r="D13" s="265"/>
      <c r="E13" s="265"/>
      <c r="F13" s="265"/>
      <c r="G13" s="265"/>
      <c r="H13" s="265"/>
    </row>
    <row r="14" spans="2:8">
      <c r="B14" s="199" t="s">
        <v>4</v>
      </c>
      <c r="C14" s="200">
        <v>3</v>
      </c>
      <c r="D14" s="200">
        <v>0</v>
      </c>
      <c r="E14" s="200">
        <f>C14+D14</f>
        <v>3</v>
      </c>
      <c r="F14" s="200">
        <v>0</v>
      </c>
      <c r="G14" s="200">
        <v>0</v>
      </c>
      <c r="H14" s="200">
        <f>C14+F14+G14</f>
        <v>3</v>
      </c>
    </row>
    <row r="15" spans="2:8">
      <c r="B15" s="199" t="s">
        <v>5</v>
      </c>
      <c r="C15" s="200">
        <v>256</v>
      </c>
      <c r="D15" s="200">
        <v>0</v>
      </c>
      <c r="E15" s="200">
        <f>C15+D15</f>
        <v>256</v>
      </c>
      <c r="F15" s="200">
        <v>24</v>
      </c>
      <c r="G15" s="200">
        <v>3</v>
      </c>
      <c r="H15" s="200">
        <f>E15+F15+G15</f>
        <v>283</v>
      </c>
    </row>
    <row r="16" spans="2:8">
      <c r="B16" s="199" t="s">
        <v>6</v>
      </c>
      <c r="C16" s="200">
        <v>51</v>
      </c>
      <c r="D16" s="200">
        <v>0</v>
      </c>
      <c r="E16" s="200">
        <f>C16+D16</f>
        <v>51</v>
      </c>
      <c r="F16" s="200">
        <v>7</v>
      </c>
      <c r="G16" s="200">
        <v>1</v>
      </c>
      <c r="H16" s="200">
        <f>E16+F16+G16</f>
        <v>59</v>
      </c>
    </row>
    <row r="17" spans="2:8">
      <c r="B17" s="199" t="s">
        <v>7</v>
      </c>
      <c r="C17" s="200">
        <v>0</v>
      </c>
      <c r="D17" s="200">
        <v>0</v>
      </c>
      <c r="E17" s="200">
        <v>0</v>
      </c>
      <c r="F17" s="200">
        <v>0</v>
      </c>
      <c r="G17" s="200">
        <v>0</v>
      </c>
      <c r="H17" s="200">
        <f>E17+F17+G17</f>
        <v>0</v>
      </c>
    </row>
    <row r="18" spans="2:8">
      <c r="B18" s="201" t="s">
        <v>24</v>
      </c>
      <c r="C18" s="202">
        <f>SUM(C14:C17)</f>
        <v>310</v>
      </c>
      <c r="D18" s="202">
        <f>SUM(D14:D17)</f>
        <v>0</v>
      </c>
      <c r="E18" s="202">
        <f>C18+D18</f>
        <v>310</v>
      </c>
      <c r="F18" s="202">
        <f>SUM(F14:F17)</f>
        <v>31</v>
      </c>
      <c r="G18" s="202">
        <f>SUM(G14:G17)</f>
        <v>4</v>
      </c>
      <c r="H18" s="202">
        <f>E18+F18+G18</f>
        <v>345</v>
      </c>
    </row>
    <row r="19" spans="2:8">
      <c r="B19" s="266" t="s">
        <v>23</v>
      </c>
      <c r="C19" s="266"/>
      <c r="D19" s="266"/>
      <c r="E19" s="266"/>
      <c r="F19" s="266"/>
      <c r="G19" s="266"/>
      <c r="H19" s="266"/>
    </row>
    <row r="20" spans="2:8">
      <c r="B20" s="199" t="s">
        <v>8</v>
      </c>
      <c r="C20" s="200">
        <v>0</v>
      </c>
      <c r="D20" s="200">
        <v>0</v>
      </c>
      <c r="E20" s="200">
        <f t="shared" ref="E20:E26" si="0">C20+D20</f>
        <v>0</v>
      </c>
      <c r="F20" s="205">
        <v>0</v>
      </c>
      <c r="G20" s="200">
        <v>0</v>
      </c>
      <c r="H20" s="200">
        <f t="shared" ref="H20:H25" si="1">G20+F20+E20</f>
        <v>0</v>
      </c>
    </row>
    <row r="21" spans="2:8">
      <c r="B21" s="199" t="s">
        <v>9</v>
      </c>
      <c r="C21" s="200">
        <v>605</v>
      </c>
      <c r="D21" s="200">
        <v>0</v>
      </c>
      <c r="E21" s="200">
        <f t="shared" si="0"/>
        <v>605</v>
      </c>
      <c r="F21" s="205">
        <v>45</v>
      </c>
      <c r="G21" s="200">
        <v>5</v>
      </c>
      <c r="H21" s="200">
        <f t="shared" si="1"/>
        <v>655</v>
      </c>
    </row>
    <row r="22" spans="2:8">
      <c r="B22" s="199" t="s">
        <v>10</v>
      </c>
      <c r="C22" s="200">
        <v>568</v>
      </c>
      <c r="D22" s="200">
        <v>0</v>
      </c>
      <c r="E22" s="200">
        <f t="shared" si="0"/>
        <v>568</v>
      </c>
      <c r="F22" s="205">
        <v>82</v>
      </c>
      <c r="G22" s="200">
        <v>6</v>
      </c>
      <c r="H22" s="200">
        <f t="shared" si="1"/>
        <v>656</v>
      </c>
    </row>
    <row r="23" spans="2:8">
      <c r="B23" s="199" t="s">
        <v>68</v>
      </c>
      <c r="C23" s="200">
        <v>162</v>
      </c>
      <c r="D23" s="200">
        <v>0</v>
      </c>
      <c r="E23" s="200">
        <f t="shared" si="0"/>
        <v>162</v>
      </c>
      <c r="F23" s="205">
        <v>15</v>
      </c>
      <c r="G23" s="200">
        <v>4</v>
      </c>
      <c r="H23" s="200">
        <f t="shared" si="1"/>
        <v>181</v>
      </c>
    </row>
    <row r="24" spans="2:8">
      <c r="B24" s="199" t="s">
        <v>12</v>
      </c>
      <c r="C24" s="200">
        <v>635</v>
      </c>
      <c r="D24" s="200">
        <v>0</v>
      </c>
      <c r="E24" s="200">
        <f t="shared" si="0"/>
        <v>635</v>
      </c>
      <c r="F24" s="205">
        <v>115</v>
      </c>
      <c r="G24" s="200">
        <v>15</v>
      </c>
      <c r="H24" s="200">
        <f t="shared" si="1"/>
        <v>765</v>
      </c>
    </row>
    <row r="25" spans="2:8">
      <c r="B25" s="199" t="s">
        <v>13</v>
      </c>
      <c r="C25" s="200">
        <v>0</v>
      </c>
      <c r="D25" s="200">
        <v>0</v>
      </c>
      <c r="E25" s="200">
        <f t="shared" si="0"/>
        <v>0</v>
      </c>
      <c r="F25" s="205">
        <v>252</v>
      </c>
      <c r="G25" s="200">
        <v>10</v>
      </c>
      <c r="H25" s="200">
        <f t="shared" si="1"/>
        <v>262</v>
      </c>
    </row>
    <row r="26" spans="2:8">
      <c r="B26" s="201" t="s">
        <v>25</v>
      </c>
      <c r="C26" s="202">
        <f>SUM(C20:C25)</f>
        <v>1970</v>
      </c>
      <c r="D26" s="202">
        <f>SUM(D20:D25)</f>
        <v>0</v>
      </c>
      <c r="E26" s="202">
        <f t="shared" si="0"/>
        <v>1970</v>
      </c>
      <c r="F26" s="204">
        <f>SUM(F20:F25)</f>
        <v>509</v>
      </c>
      <c r="G26" s="202">
        <f>SUM(G21:G25)</f>
        <v>40</v>
      </c>
      <c r="H26" s="200">
        <v>2518</v>
      </c>
    </row>
    <row r="27" spans="2:8">
      <c r="B27" s="203" t="s">
        <v>0</v>
      </c>
      <c r="C27" s="204">
        <f t="shared" ref="C27:H27" si="2">C18+C26</f>
        <v>2280</v>
      </c>
      <c r="D27" s="204">
        <f t="shared" si="2"/>
        <v>0</v>
      </c>
      <c r="E27" s="204">
        <f t="shared" si="2"/>
        <v>2280</v>
      </c>
      <c r="F27" s="204">
        <f t="shared" si="2"/>
        <v>540</v>
      </c>
      <c r="G27" s="204">
        <f t="shared" si="2"/>
        <v>44</v>
      </c>
      <c r="H27" s="204">
        <f t="shared" si="2"/>
        <v>2863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18" sqref="F1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276" t="s">
        <v>27</v>
      </c>
      <c r="C1" s="276"/>
      <c r="D1" s="276"/>
      <c r="E1" s="276"/>
      <c r="F1" s="276"/>
      <c r="G1" s="276"/>
      <c r="H1" s="276"/>
    </row>
    <row r="2" spans="2:8">
      <c r="B2" s="276" t="s">
        <v>79</v>
      </c>
      <c r="C2" s="276"/>
      <c r="D2" s="276"/>
      <c r="E2" s="276"/>
      <c r="F2" s="276"/>
      <c r="G2" s="276"/>
      <c r="H2" s="276"/>
    </row>
    <row r="3" spans="2:8">
      <c r="B3" s="276" t="s">
        <v>42</v>
      </c>
      <c r="C3" s="276"/>
      <c r="D3" s="276"/>
      <c r="E3" s="276"/>
      <c r="F3" s="276"/>
      <c r="G3" s="276"/>
      <c r="H3" s="276"/>
    </row>
    <row r="4" spans="2:8">
      <c r="B4" s="276" t="s">
        <v>69</v>
      </c>
      <c r="C4" s="276"/>
      <c r="D4" s="276"/>
      <c r="E4" s="276"/>
      <c r="F4" s="276"/>
      <c r="G4" s="276"/>
      <c r="H4" s="276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70" t="s">
        <v>30</v>
      </c>
      <c r="C8" s="273" t="s">
        <v>14</v>
      </c>
      <c r="D8" s="274"/>
      <c r="E8" s="274"/>
      <c r="F8" s="275"/>
      <c r="G8" s="270" t="s">
        <v>15</v>
      </c>
      <c r="H8" s="270" t="s">
        <v>16</v>
      </c>
    </row>
    <row r="9" spans="2:8">
      <c r="B9" s="271"/>
      <c r="C9" s="273" t="s">
        <v>17</v>
      </c>
      <c r="D9" s="274"/>
      <c r="E9" s="275"/>
      <c r="F9" s="270" t="s">
        <v>18</v>
      </c>
      <c r="G9" s="271"/>
      <c r="H9" s="271"/>
    </row>
    <row r="10" spans="2:8" ht="12.75" customHeight="1">
      <c r="B10" s="271"/>
      <c r="C10" s="123" t="s">
        <v>19</v>
      </c>
      <c r="D10" s="123" t="s">
        <v>20</v>
      </c>
      <c r="E10" s="270" t="s">
        <v>21</v>
      </c>
      <c r="F10" s="271"/>
      <c r="G10" s="271"/>
      <c r="H10" s="271"/>
    </row>
    <row r="11" spans="2:8">
      <c r="B11" s="271"/>
      <c r="C11" s="124" t="s">
        <v>20</v>
      </c>
      <c r="D11" s="124" t="s">
        <v>2</v>
      </c>
      <c r="E11" s="271"/>
      <c r="F11" s="271"/>
      <c r="G11" s="271"/>
      <c r="H11" s="271"/>
    </row>
    <row r="12" spans="2:8">
      <c r="B12" s="272"/>
      <c r="C12" s="35" t="s">
        <v>3</v>
      </c>
      <c r="D12" s="35" t="s">
        <v>1</v>
      </c>
      <c r="E12" s="272"/>
      <c r="F12" s="272"/>
      <c r="G12" s="272"/>
      <c r="H12" s="272"/>
    </row>
    <row r="13" spans="2:8" ht="12.75" customHeight="1">
      <c r="B13" s="277" t="s">
        <v>22</v>
      </c>
      <c r="C13" s="278"/>
      <c r="D13" s="278"/>
      <c r="E13" s="278"/>
      <c r="F13" s="278"/>
      <c r="G13" s="278"/>
      <c r="H13" s="279"/>
    </row>
    <row r="14" spans="2:8">
      <c r="B14" s="127" t="s">
        <v>4</v>
      </c>
      <c r="C14" s="125">
        <v>2</v>
      </c>
      <c r="D14" s="125">
        <v>0</v>
      </c>
      <c r="E14" s="125">
        <v>2</v>
      </c>
      <c r="F14" s="125">
        <v>0</v>
      </c>
      <c r="G14" s="125">
        <v>0</v>
      </c>
      <c r="H14" s="125">
        <v>2</v>
      </c>
    </row>
    <row r="15" spans="2:8">
      <c r="B15" s="127" t="s">
        <v>5</v>
      </c>
      <c r="C15" s="125">
        <v>31</v>
      </c>
      <c r="D15" s="125">
        <v>1</v>
      </c>
      <c r="E15" s="125">
        <v>32</v>
      </c>
      <c r="F15" s="125">
        <v>4</v>
      </c>
      <c r="G15" s="125">
        <v>0</v>
      </c>
      <c r="H15" s="125">
        <v>36</v>
      </c>
    </row>
    <row r="16" spans="2:8">
      <c r="B16" s="127" t="s">
        <v>6</v>
      </c>
      <c r="C16" s="125">
        <v>10</v>
      </c>
      <c r="D16" s="125">
        <v>0</v>
      </c>
      <c r="E16" s="125">
        <v>10</v>
      </c>
      <c r="F16" s="125">
        <v>3</v>
      </c>
      <c r="G16" s="125">
        <v>0</v>
      </c>
      <c r="H16" s="125">
        <v>13</v>
      </c>
    </row>
    <row r="17" spans="2:8">
      <c r="B17" s="13" t="s">
        <v>7</v>
      </c>
      <c r="C17" s="14"/>
      <c r="D17" s="14"/>
      <c r="E17" s="14">
        <f>SUM(C17:D17)</f>
        <v>0</v>
      </c>
      <c r="F17" s="14"/>
      <c r="G17" s="14"/>
      <c r="H17" s="14">
        <f>C17+D17+F17+G17</f>
        <v>0</v>
      </c>
    </row>
    <row r="18" spans="2:8" ht="12.75" customHeight="1">
      <c r="B18" s="15" t="s">
        <v>24</v>
      </c>
      <c r="C18" s="16">
        <f>SUM(C14:C17)</f>
        <v>43</v>
      </c>
      <c r="D18" s="16">
        <f>SUM(D14:D17)</f>
        <v>1</v>
      </c>
      <c r="E18" s="16">
        <f>C18+D18</f>
        <v>44</v>
      </c>
      <c r="F18" s="16">
        <f>SUM(F14:F17)</f>
        <v>7</v>
      </c>
      <c r="G18" s="16">
        <f>SUM(G14:G17)</f>
        <v>0</v>
      </c>
      <c r="H18" s="16">
        <f>E18+F18+G18</f>
        <v>51</v>
      </c>
    </row>
    <row r="19" spans="2:8">
      <c r="B19" s="267" t="s">
        <v>23</v>
      </c>
      <c r="C19" s="268"/>
      <c r="D19" s="268"/>
      <c r="E19" s="268"/>
      <c r="F19" s="268"/>
      <c r="G19" s="268"/>
      <c r="H19" s="269"/>
    </row>
    <row r="20" spans="2:8">
      <c r="B20" s="13" t="s">
        <v>8</v>
      </c>
      <c r="C20" s="125">
        <v>4</v>
      </c>
      <c r="D20" s="125">
        <v>0</v>
      </c>
      <c r="E20" s="125">
        <v>4</v>
      </c>
      <c r="F20" s="126"/>
      <c r="G20" s="125">
        <v>0</v>
      </c>
      <c r="H20" s="125">
        <v>4</v>
      </c>
    </row>
    <row r="21" spans="2:8">
      <c r="B21" s="13" t="s">
        <v>9</v>
      </c>
      <c r="C21" s="125">
        <v>102</v>
      </c>
      <c r="D21" s="125">
        <v>0</v>
      </c>
      <c r="E21" s="125">
        <v>102</v>
      </c>
      <c r="F21" s="126"/>
      <c r="G21" s="125">
        <v>0</v>
      </c>
      <c r="H21" s="125">
        <v>102</v>
      </c>
    </row>
    <row r="22" spans="2:8">
      <c r="B22" s="13" t="s">
        <v>10</v>
      </c>
      <c r="C22" s="125">
        <v>82</v>
      </c>
      <c r="D22" s="125">
        <v>0</v>
      </c>
      <c r="E22" s="125">
        <v>82</v>
      </c>
      <c r="F22" s="126"/>
      <c r="G22" s="125">
        <v>0</v>
      </c>
      <c r="H22" s="125">
        <v>82</v>
      </c>
    </row>
    <row r="23" spans="2:8">
      <c r="B23" s="13" t="s">
        <v>11</v>
      </c>
      <c r="C23" s="125">
        <v>50</v>
      </c>
      <c r="D23" s="125">
        <v>0</v>
      </c>
      <c r="E23" s="125">
        <v>50</v>
      </c>
      <c r="F23" s="126"/>
      <c r="G23" s="125">
        <v>0</v>
      </c>
      <c r="H23" s="125">
        <v>50</v>
      </c>
    </row>
    <row r="24" spans="2:8">
      <c r="B24" s="13" t="s">
        <v>12</v>
      </c>
      <c r="C24" s="125">
        <v>32</v>
      </c>
      <c r="D24" s="125">
        <v>0</v>
      </c>
      <c r="E24" s="125">
        <v>32</v>
      </c>
      <c r="F24" s="126"/>
      <c r="G24" s="125">
        <v>0</v>
      </c>
      <c r="H24" s="125">
        <v>32</v>
      </c>
    </row>
    <row r="25" spans="2:8">
      <c r="B25" s="13" t="s">
        <v>13</v>
      </c>
      <c r="C25" s="125">
        <v>30</v>
      </c>
      <c r="D25" s="125">
        <v>0</v>
      </c>
      <c r="E25" s="125">
        <v>30</v>
      </c>
      <c r="F25" s="126"/>
      <c r="G25" s="125">
        <v>0</v>
      </c>
      <c r="H25" s="125">
        <v>30</v>
      </c>
    </row>
    <row r="26" spans="2:8">
      <c r="B26" s="15" t="s">
        <v>25</v>
      </c>
      <c r="C26" s="19">
        <f>SUM(C20:C25)</f>
        <v>300</v>
      </c>
      <c r="D26" s="19">
        <f>SUM(D20:D25)</f>
        <v>0</v>
      </c>
      <c r="E26" s="16">
        <f t="shared" ref="E26" si="0">C26+D26</f>
        <v>300</v>
      </c>
      <c r="F26" s="37">
        <f>SUM(F20:F25)</f>
        <v>0</v>
      </c>
      <c r="G26" s="16">
        <f>SUM(G20:G25)</f>
        <v>0</v>
      </c>
      <c r="H26" s="16">
        <f t="shared" ref="H26" si="1">E26+G26</f>
        <v>300</v>
      </c>
    </row>
    <row r="27" spans="2:8">
      <c r="B27" s="38" t="s">
        <v>0</v>
      </c>
      <c r="C27" s="39">
        <f>C18+C26</f>
        <v>343</v>
      </c>
      <c r="D27" s="39">
        <f>D18+D26</f>
        <v>1</v>
      </c>
      <c r="E27" s="39">
        <f>E18+E26</f>
        <v>344</v>
      </c>
      <c r="F27" s="39">
        <f>F18</f>
        <v>7</v>
      </c>
      <c r="G27" s="39">
        <f>G18+G26</f>
        <v>0</v>
      </c>
      <c r="H27" s="39">
        <f>H18+H26</f>
        <v>351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4">
    <mergeCell ref="B1:H1"/>
    <mergeCell ref="B2:H2"/>
    <mergeCell ref="B3:H3"/>
    <mergeCell ref="B4:H4"/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13" sqref="B13:H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48</v>
      </c>
      <c r="C2" s="7"/>
      <c r="D2" s="7"/>
      <c r="E2" s="7"/>
      <c r="F2" s="7"/>
      <c r="G2" s="7"/>
      <c r="H2" s="7"/>
    </row>
    <row r="3" spans="2:8">
      <c r="B3" s="6" t="s">
        <v>45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1</v>
      </c>
      <c r="D14" s="14"/>
      <c r="E14" s="14">
        <f>C14+D14</f>
        <v>1</v>
      </c>
      <c r="F14" s="14">
        <v>1</v>
      </c>
      <c r="G14" s="14"/>
      <c r="H14" s="14">
        <f>E14+F14+G14</f>
        <v>2</v>
      </c>
    </row>
    <row r="15" spans="2:8">
      <c r="B15" s="13" t="s">
        <v>5</v>
      </c>
      <c r="C15" s="14">
        <v>46</v>
      </c>
      <c r="D15" s="14"/>
      <c r="E15" s="14">
        <f>C15+D15</f>
        <v>46</v>
      </c>
      <c r="F15" s="14">
        <v>1</v>
      </c>
      <c r="G15" s="14"/>
      <c r="H15" s="14">
        <f>E15+F15+G15</f>
        <v>47</v>
      </c>
    </row>
    <row r="16" spans="2:8">
      <c r="B16" s="13" t="s">
        <v>6</v>
      </c>
      <c r="C16" s="14">
        <v>10</v>
      </c>
      <c r="D16" s="14"/>
      <c r="E16" s="14">
        <f>C16+D16</f>
        <v>10</v>
      </c>
      <c r="F16" s="14"/>
      <c r="G16" s="14"/>
      <c r="H16" s="14">
        <f>E16+F16+G16</f>
        <v>10</v>
      </c>
    </row>
    <row r="17" spans="2:8">
      <c r="B17" s="13" t="s">
        <v>7</v>
      </c>
      <c r="C17" s="14">
        <v>0</v>
      </c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57</v>
      </c>
      <c r="D18" s="16">
        <f>SUM(D14:D17)</f>
        <v>0</v>
      </c>
      <c r="E18" s="16">
        <f>C18+D18</f>
        <v>57</v>
      </c>
      <c r="F18" s="16">
        <f>SUM(F14:F17)</f>
        <v>2</v>
      </c>
      <c r="G18" s="16">
        <f>SUM(G14:G17)</f>
        <v>0</v>
      </c>
      <c r="H18" s="16">
        <f>E18+F18+G18</f>
        <v>59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4">
        <v>13</v>
      </c>
      <c r="D20" s="17"/>
      <c r="E20" s="14">
        <f t="shared" ref="E20:E26" si="0">C20+D20</f>
        <v>13</v>
      </c>
      <c r="F20" s="18"/>
      <c r="G20" s="14">
        <v>0</v>
      </c>
      <c r="H20" s="14">
        <f t="shared" ref="H20:H26" si="1">E20+G20</f>
        <v>13</v>
      </c>
    </row>
    <row r="21" spans="2:8">
      <c r="B21" s="13" t="s">
        <v>9</v>
      </c>
      <c r="C21" s="14">
        <v>243</v>
      </c>
      <c r="D21" s="17"/>
      <c r="E21" s="14">
        <f t="shared" si="0"/>
        <v>243</v>
      </c>
      <c r="F21" s="18"/>
      <c r="G21" s="128">
        <v>11</v>
      </c>
      <c r="H21" s="14">
        <f t="shared" si="1"/>
        <v>254</v>
      </c>
    </row>
    <row r="22" spans="2:8">
      <c r="B22" s="13" t="s">
        <v>10</v>
      </c>
      <c r="C22" s="14">
        <v>106</v>
      </c>
      <c r="D22" s="17"/>
      <c r="E22" s="14">
        <f t="shared" si="0"/>
        <v>106</v>
      </c>
      <c r="F22" s="18"/>
      <c r="G22" s="14">
        <v>2</v>
      </c>
      <c r="H22" s="14">
        <f t="shared" si="1"/>
        <v>108</v>
      </c>
    </row>
    <row r="23" spans="2:8">
      <c r="B23" s="13" t="s">
        <v>11</v>
      </c>
      <c r="C23" s="14">
        <v>63</v>
      </c>
      <c r="D23" s="17"/>
      <c r="E23" s="14">
        <f t="shared" si="0"/>
        <v>63</v>
      </c>
      <c r="F23" s="18"/>
      <c r="G23" s="14">
        <v>3</v>
      </c>
      <c r="H23" s="14">
        <f t="shared" si="1"/>
        <v>66</v>
      </c>
    </row>
    <row r="24" spans="2:8">
      <c r="B24" s="13" t="s">
        <v>12</v>
      </c>
      <c r="C24" s="128">
        <v>34</v>
      </c>
      <c r="D24" s="17"/>
      <c r="E24" s="14">
        <f t="shared" si="0"/>
        <v>34</v>
      </c>
      <c r="F24" s="18"/>
      <c r="G24" s="14">
        <v>0</v>
      </c>
      <c r="H24" s="14">
        <f t="shared" si="1"/>
        <v>34</v>
      </c>
    </row>
    <row r="25" spans="2:8">
      <c r="B25" s="13" t="s">
        <v>13</v>
      </c>
      <c r="C25" s="14">
        <v>3</v>
      </c>
      <c r="D25" s="17"/>
      <c r="E25" s="14">
        <f t="shared" si="0"/>
        <v>3</v>
      </c>
      <c r="F25" s="18"/>
      <c r="G25" s="14">
        <v>0</v>
      </c>
      <c r="H25" s="14">
        <f t="shared" si="1"/>
        <v>3</v>
      </c>
    </row>
    <row r="26" spans="2:8">
      <c r="B26" s="15" t="s">
        <v>25</v>
      </c>
      <c r="C26" s="19">
        <f>SUM(C20:C25)</f>
        <v>462</v>
      </c>
      <c r="D26" s="19">
        <f>SUM(D20:D25)</f>
        <v>0</v>
      </c>
      <c r="E26" s="16">
        <f t="shared" si="0"/>
        <v>462</v>
      </c>
      <c r="F26" s="20"/>
      <c r="G26" s="16">
        <v>16</v>
      </c>
      <c r="H26" s="16">
        <f t="shared" si="1"/>
        <v>478</v>
      </c>
    </row>
    <row r="27" spans="2:8">
      <c r="B27" s="21" t="s">
        <v>0</v>
      </c>
      <c r="C27" s="22">
        <f>C18+C26</f>
        <v>519</v>
      </c>
      <c r="D27" s="22">
        <f>D18+D26</f>
        <v>0</v>
      </c>
      <c r="E27" s="22">
        <f>E18+E26</f>
        <v>519</v>
      </c>
      <c r="F27" s="22">
        <f>F18</f>
        <v>2</v>
      </c>
      <c r="G27" s="22">
        <f>G18+G26</f>
        <v>16</v>
      </c>
      <c r="H27" s="22">
        <f>H18+H26</f>
        <v>537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4" sqref="C1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85</v>
      </c>
      <c r="C2" s="7"/>
      <c r="D2" s="7"/>
      <c r="E2" s="7"/>
      <c r="F2" s="7"/>
      <c r="G2" s="7"/>
      <c r="H2" s="7"/>
    </row>
    <row r="3" spans="2:8">
      <c r="B3" s="6" t="s">
        <v>86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4" t="s">
        <v>30</v>
      </c>
      <c r="C8" s="214" t="s">
        <v>14</v>
      </c>
      <c r="D8" s="214"/>
      <c r="E8" s="214"/>
      <c r="F8" s="214"/>
      <c r="G8" s="214" t="s">
        <v>15</v>
      </c>
      <c r="H8" s="214" t="s">
        <v>16</v>
      </c>
    </row>
    <row r="9" spans="2:8">
      <c r="B9" s="214"/>
      <c r="C9" s="214" t="s">
        <v>17</v>
      </c>
      <c r="D9" s="214"/>
      <c r="E9" s="214"/>
      <c r="F9" s="214" t="s">
        <v>18</v>
      </c>
      <c r="G9" s="214"/>
      <c r="H9" s="214"/>
    </row>
    <row r="10" spans="2:8">
      <c r="B10" s="214"/>
      <c r="C10" s="161" t="s">
        <v>19</v>
      </c>
      <c r="D10" s="161" t="s">
        <v>20</v>
      </c>
      <c r="E10" s="214" t="s">
        <v>21</v>
      </c>
      <c r="F10" s="214"/>
      <c r="G10" s="214"/>
      <c r="H10" s="214"/>
    </row>
    <row r="11" spans="2:8">
      <c r="B11" s="214"/>
      <c r="C11" s="162" t="s">
        <v>20</v>
      </c>
      <c r="D11" s="162" t="s">
        <v>2</v>
      </c>
      <c r="E11" s="214"/>
      <c r="F11" s="214"/>
      <c r="G11" s="214"/>
      <c r="H11" s="214"/>
    </row>
    <row r="12" spans="2:8">
      <c r="B12" s="214"/>
      <c r="C12" s="75" t="s">
        <v>3</v>
      </c>
      <c r="D12" s="75" t="s">
        <v>1</v>
      </c>
      <c r="E12" s="214"/>
      <c r="F12" s="214"/>
      <c r="G12" s="214"/>
      <c r="H12" s="214"/>
    </row>
    <row r="13" spans="2:8" ht="12.75" customHeight="1">
      <c r="B13" s="212" t="s">
        <v>22</v>
      </c>
      <c r="C13" s="212"/>
      <c r="D13" s="212"/>
      <c r="E13" s="212"/>
      <c r="F13" s="212"/>
      <c r="G13" s="212"/>
      <c r="H13" s="212"/>
    </row>
    <row r="14" spans="2:8">
      <c r="B14" s="169" t="s">
        <v>4</v>
      </c>
      <c r="C14" s="170">
        <v>4</v>
      </c>
      <c r="D14" s="170">
        <v>0</v>
      </c>
      <c r="E14" s="154">
        <f>C14+D14</f>
        <v>4</v>
      </c>
      <c r="F14" s="170">
        <v>0</v>
      </c>
      <c r="G14" s="154">
        <v>0</v>
      </c>
      <c r="H14" s="154">
        <f>E14+F14+G14</f>
        <v>4</v>
      </c>
    </row>
    <row r="15" spans="2:8">
      <c r="B15" s="169" t="s">
        <v>5</v>
      </c>
      <c r="C15" s="170">
        <v>161</v>
      </c>
      <c r="D15" s="170">
        <v>0</v>
      </c>
      <c r="E15" s="154">
        <f>C15+D15</f>
        <v>161</v>
      </c>
      <c r="F15" s="170">
        <v>24</v>
      </c>
      <c r="G15" s="154">
        <v>0</v>
      </c>
      <c r="H15" s="154">
        <f>E15+F15+G15</f>
        <v>185</v>
      </c>
    </row>
    <row r="16" spans="2:8">
      <c r="B16" s="169" t="s">
        <v>6</v>
      </c>
      <c r="C16" s="170">
        <v>36</v>
      </c>
      <c r="D16" s="170">
        <v>0</v>
      </c>
      <c r="E16" s="154">
        <f>C16+D16</f>
        <v>36</v>
      </c>
      <c r="F16" s="170">
        <v>3</v>
      </c>
      <c r="G16" s="154">
        <v>0</v>
      </c>
      <c r="H16" s="154">
        <f>E16+F16+G16</f>
        <v>39</v>
      </c>
    </row>
    <row r="17" spans="2:8">
      <c r="B17" s="169" t="s">
        <v>7</v>
      </c>
      <c r="C17" s="170">
        <v>35</v>
      </c>
      <c r="D17" s="170">
        <v>0</v>
      </c>
      <c r="E17" s="154">
        <f>C17+D17</f>
        <v>35</v>
      </c>
      <c r="F17" s="170">
        <v>8</v>
      </c>
      <c r="G17" s="154">
        <v>0</v>
      </c>
      <c r="H17" s="154">
        <f>E17+F17+G17</f>
        <v>43</v>
      </c>
    </row>
    <row r="18" spans="2:8">
      <c r="B18" s="171" t="s">
        <v>24</v>
      </c>
      <c r="C18" s="172">
        <f>SUM(C14:C17)</f>
        <v>236</v>
      </c>
      <c r="D18" s="172">
        <f>SUM(D14:D17)</f>
        <v>0</v>
      </c>
      <c r="E18" s="172">
        <f>C18+D18</f>
        <v>236</v>
      </c>
      <c r="F18" s="172">
        <f>SUM(F14:F17)</f>
        <v>35</v>
      </c>
      <c r="G18" s="172">
        <f>SUM(G14:G17)</f>
        <v>0</v>
      </c>
      <c r="H18" s="172">
        <f>E18+F18+G18</f>
        <v>271</v>
      </c>
    </row>
    <row r="19" spans="2:8">
      <c r="B19" s="213" t="s">
        <v>23</v>
      </c>
      <c r="C19" s="213"/>
      <c r="D19" s="213"/>
      <c r="E19" s="213"/>
      <c r="F19" s="213"/>
      <c r="G19" s="213"/>
      <c r="H19" s="213"/>
    </row>
    <row r="20" spans="2:8">
      <c r="B20" s="169" t="s">
        <v>8</v>
      </c>
      <c r="C20" s="170">
        <v>88</v>
      </c>
      <c r="D20" s="170">
        <v>0</v>
      </c>
      <c r="E20" s="154">
        <f t="shared" ref="E20:E26" si="0">C20+D20</f>
        <v>88</v>
      </c>
      <c r="F20" s="175"/>
      <c r="G20" s="154">
        <v>1</v>
      </c>
      <c r="H20" s="154">
        <f t="shared" ref="H20:H26" si="1">E20+G20</f>
        <v>89</v>
      </c>
    </row>
    <row r="21" spans="2:8">
      <c r="B21" s="169" t="s">
        <v>9</v>
      </c>
      <c r="C21" s="170">
        <v>482</v>
      </c>
      <c r="D21" s="170">
        <v>0</v>
      </c>
      <c r="E21" s="154">
        <f t="shared" si="0"/>
        <v>482</v>
      </c>
      <c r="F21" s="175"/>
      <c r="G21" s="154">
        <v>15</v>
      </c>
      <c r="H21" s="154">
        <f t="shared" si="1"/>
        <v>497</v>
      </c>
    </row>
    <row r="22" spans="2:8">
      <c r="B22" s="169" t="s">
        <v>10</v>
      </c>
      <c r="C22" s="170">
        <v>449</v>
      </c>
      <c r="D22" s="170">
        <v>0</v>
      </c>
      <c r="E22" s="154">
        <f t="shared" si="0"/>
        <v>449</v>
      </c>
      <c r="F22" s="175"/>
      <c r="G22" s="154">
        <v>13</v>
      </c>
      <c r="H22" s="154">
        <f t="shared" si="1"/>
        <v>462</v>
      </c>
    </row>
    <row r="23" spans="2:8">
      <c r="B23" s="169" t="s">
        <v>11</v>
      </c>
      <c r="C23" s="170">
        <v>466</v>
      </c>
      <c r="D23" s="170">
        <v>0</v>
      </c>
      <c r="E23" s="154">
        <f t="shared" si="0"/>
        <v>466</v>
      </c>
      <c r="F23" s="175"/>
      <c r="G23" s="154">
        <v>41</v>
      </c>
      <c r="H23" s="154">
        <f t="shared" si="1"/>
        <v>507</v>
      </c>
    </row>
    <row r="24" spans="2:8">
      <c r="B24" s="169" t="s">
        <v>12</v>
      </c>
      <c r="C24" s="170">
        <v>338</v>
      </c>
      <c r="D24" s="170">
        <v>0</v>
      </c>
      <c r="E24" s="154">
        <f t="shared" si="0"/>
        <v>338</v>
      </c>
      <c r="F24" s="175"/>
      <c r="G24" s="154">
        <v>47</v>
      </c>
      <c r="H24" s="154">
        <f t="shared" si="1"/>
        <v>385</v>
      </c>
    </row>
    <row r="25" spans="2:8">
      <c r="B25" s="169" t="s">
        <v>13</v>
      </c>
      <c r="C25" s="170">
        <v>14</v>
      </c>
      <c r="D25" s="170">
        <v>0</v>
      </c>
      <c r="E25" s="154">
        <f t="shared" si="0"/>
        <v>14</v>
      </c>
      <c r="F25" s="175"/>
      <c r="G25" s="154">
        <v>13</v>
      </c>
      <c r="H25" s="154">
        <f t="shared" si="1"/>
        <v>27</v>
      </c>
    </row>
    <row r="26" spans="2:8">
      <c r="B26" s="173" t="s">
        <v>25</v>
      </c>
      <c r="C26" s="174">
        <f>SUM(C20:C25)</f>
        <v>1837</v>
      </c>
      <c r="D26" s="174">
        <f>SUM(D20:D25)</f>
        <v>0</v>
      </c>
      <c r="E26" s="174">
        <f t="shared" si="0"/>
        <v>1837</v>
      </c>
      <c r="F26" s="168"/>
      <c r="G26" s="174">
        <f>SUM(G20:G25)</f>
        <v>130</v>
      </c>
      <c r="H26" s="174">
        <f t="shared" si="1"/>
        <v>1967</v>
      </c>
    </row>
    <row r="27" spans="2:8">
      <c r="B27" s="167" t="s">
        <v>0</v>
      </c>
      <c r="C27" s="168">
        <f>C18+C26</f>
        <v>2073</v>
      </c>
      <c r="D27" s="168">
        <f>D18+D26</f>
        <v>0</v>
      </c>
      <c r="E27" s="168">
        <f>E18+E26</f>
        <v>2073</v>
      </c>
      <c r="F27" s="168">
        <f>F18</f>
        <v>35</v>
      </c>
      <c r="G27" s="168">
        <f>G18+G26</f>
        <v>130</v>
      </c>
      <c r="H27" s="168">
        <f>H18+H26</f>
        <v>2238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M23" sqref="M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80</v>
      </c>
      <c r="C2" s="7"/>
      <c r="D2" s="7"/>
      <c r="E2" s="7"/>
      <c r="F2" s="7"/>
      <c r="G2" s="7"/>
      <c r="H2" s="7"/>
    </row>
    <row r="3" spans="2:8">
      <c r="B3" s="6" t="s">
        <v>60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/>
      <c r="H14" s="14">
        <f>E14+F14+G14</f>
        <v>3</v>
      </c>
    </row>
    <row r="15" spans="2:8">
      <c r="B15" s="13" t="s">
        <v>5</v>
      </c>
      <c r="C15" s="14">
        <v>85</v>
      </c>
      <c r="D15" s="14"/>
      <c r="E15" s="14">
        <f>C15+D15</f>
        <v>85</v>
      </c>
      <c r="F15" s="14">
        <v>1</v>
      </c>
      <c r="G15" s="14"/>
      <c r="H15" s="14">
        <f>E15+F15+G15</f>
        <v>86</v>
      </c>
    </row>
    <row r="16" spans="2:8">
      <c r="B16" s="13" t="s">
        <v>6</v>
      </c>
      <c r="C16" s="14">
        <v>14</v>
      </c>
      <c r="D16" s="14"/>
      <c r="E16" s="14">
        <f>C16+D16</f>
        <v>14</v>
      </c>
      <c r="F16" s="14"/>
      <c r="G16" s="14"/>
      <c r="H16" s="14">
        <f>E16+F16+G16</f>
        <v>14</v>
      </c>
    </row>
    <row r="17" spans="2:8">
      <c r="B17" s="13" t="s">
        <v>7</v>
      </c>
      <c r="C17" s="14">
        <v>6</v>
      </c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108</v>
      </c>
      <c r="D18" s="16">
        <f>SUM(D14:D17)</f>
        <v>0</v>
      </c>
      <c r="E18" s="16">
        <f>C18+D18</f>
        <v>108</v>
      </c>
      <c r="F18" s="16">
        <f>SUM(F14:F17)</f>
        <v>1</v>
      </c>
      <c r="G18" s="16">
        <f>SUM(G14:G17)</f>
        <v>0</v>
      </c>
      <c r="H18" s="16">
        <f>E18+F18+G18</f>
        <v>109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18</v>
      </c>
      <c r="D20" s="17"/>
      <c r="E20" s="14">
        <f t="shared" ref="E20:E26" si="0">C20+D20</f>
        <v>18</v>
      </c>
      <c r="F20" s="18"/>
      <c r="G20" s="14"/>
      <c r="H20" s="14">
        <f t="shared" ref="H20:H26" si="1">E20+G20</f>
        <v>18</v>
      </c>
    </row>
    <row r="21" spans="2:8">
      <c r="B21" s="13" t="s">
        <v>9</v>
      </c>
      <c r="C21" s="17">
        <v>261</v>
      </c>
      <c r="D21" s="17"/>
      <c r="E21" s="14">
        <f t="shared" si="0"/>
        <v>261</v>
      </c>
      <c r="F21" s="18"/>
      <c r="G21" s="14"/>
      <c r="H21" s="14">
        <f t="shared" si="1"/>
        <v>261</v>
      </c>
    </row>
    <row r="22" spans="2:8">
      <c r="B22" s="13" t="s">
        <v>10</v>
      </c>
      <c r="C22" s="17">
        <v>229</v>
      </c>
      <c r="D22" s="17"/>
      <c r="E22" s="14">
        <f t="shared" si="0"/>
        <v>229</v>
      </c>
      <c r="F22" s="18"/>
      <c r="G22" s="14"/>
      <c r="H22" s="14">
        <f t="shared" si="1"/>
        <v>229</v>
      </c>
    </row>
    <row r="23" spans="2:8">
      <c r="B23" s="13" t="s">
        <v>11</v>
      </c>
      <c r="C23" s="17">
        <v>93</v>
      </c>
      <c r="D23" s="17"/>
      <c r="E23" s="14">
        <f t="shared" si="0"/>
        <v>93</v>
      </c>
      <c r="F23" s="18"/>
      <c r="G23" s="14"/>
      <c r="H23" s="14">
        <f t="shared" si="1"/>
        <v>93</v>
      </c>
    </row>
    <row r="24" spans="2:8">
      <c r="B24" s="13" t="s">
        <v>12</v>
      </c>
      <c r="C24" s="17">
        <v>112</v>
      </c>
      <c r="D24" s="17"/>
      <c r="E24" s="14">
        <f t="shared" si="0"/>
        <v>112</v>
      </c>
      <c r="F24" s="18"/>
      <c r="G24" s="14"/>
      <c r="H24" s="14">
        <f t="shared" si="1"/>
        <v>112</v>
      </c>
    </row>
    <row r="25" spans="2:8">
      <c r="B25" s="13" t="s">
        <v>13</v>
      </c>
      <c r="C25" s="17">
        <v>0</v>
      </c>
      <c r="D25" s="17"/>
      <c r="E25" s="14">
        <f t="shared" si="0"/>
        <v>0</v>
      </c>
      <c r="F25" s="18"/>
      <c r="G25" s="14"/>
      <c r="H25" s="14">
        <f t="shared" si="1"/>
        <v>0</v>
      </c>
    </row>
    <row r="26" spans="2:8">
      <c r="B26" s="15" t="s">
        <v>25</v>
      </c>
      <c r="C26" s="19">
        <f>SUM(C20:C25)</f>
        <v>713</v>
      </c>
      <c r="D26" s="19">
        <f>SUM(D20:D25)</f>
        <v>0</v>
      </c>
      <c r="E26" s="16">
        <f t="shared" si="0"/>
        <v>713</v>
      </c>
      <c r="F26" s="20"/>
      <c r="G26" s="16"/>
      <c r="H26" s="16">
        <f t="shared" si="1"/>
        <v>713</v>
      </c>
    </row>
    <row r="27" spans="2:8">
      <c r="B27" s="21" t="s">
        <v>0</v>
      </c>
      <c r="C27" s="22">
        <f>C18+C26</f>
        <v>821</v>
      </c>
      <c r="D27" s="22">
        <f>D18+D26</f>
        <v>0</v>
      </c>
      <c r="E27" s="22">
        <f>E18+E26</f>
        <v>821</v>
      </c>
      <c r="F27" s="22">
        <f>F18</f>
        <v>1</v>
      </c>
      <c r="G27" s="22">
        <f>G18+G26</f>
        <v>0</v>
      </c>
      <c r="H27" s="22">
        <f>H18+H26</f>
        <v>822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25" sqref="J2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81</v>
      </c>
      <c r="C2" s="7"/>
      <c r="D2" s="7"/>
      <c r="E2" s="7"/>
      <c r="F2" s="7"/>
      <c r="G2" s="7"/>
      <c r="H2" s="7"/>
    </row>
    <row r="3" spans="2:8">
      <c r="B3" s="6" t="s">
        <v>38</v>
      </c>
      <c r="C3" s="7"/>
      <c r="D3" s="7"/>
      <c r="E3" s="7"/>
      <c r="F3" s="7"/>
      <c r="G3" s="7"/>
      <c r="H3" s="7"/>
    </row>
    <row r="4" spans="2:8">
      <c r="B4" s="7" t="s">
        <v>82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8" t="s">
        <v>30</v>
      </c>
      <c r="C8" s="218" t="s">
        <v>14</v>
      </c>
      <c r="D8" s="218"/>
      <c r="E8" s="218"/>
      <c r="F8" s="218"/>
      <c r="G8" s="218" t="s">
        <v>15</v>
      </c>
      <c r="H8" s="218" t="s">
        <v>16</v>
      </c>
    </row>
    <row r="9" spans="2:8">
      <c r="B9" s="218"/>
      <c r="C9" s="218" t="s">
        <v>17</v>
      </c>
      <c r="D9" s="218"/>
      <c r="E9" s="218"/>
      <c r="F9" s="218" t="s">
        <v>18</v>
      </c>
      <c r="G9" s="218"/>
      <c r="H9" s="218"/>
    </row>
    <row r="10" spans="2:8">
      <c r="B10" s="218"/>
      <c r="C10" s="129" t="s">
        <v>19</v>
      </c>
      <c r="D10" s="129" t="s">
        <v>20</v>
      </c>
      <c r="E10" s="218" t="s">
        <v>21</v>
      </c>
      <c r="F10" s="218"/>
      <c r="G10" s="218"/>
      <c r="H10" s="218"/>
    </row>
    <row r="11" spans="2:8">
      <c r="B11" s="218"/>
      <c r="C11" s="130" t="s">
        <v>20</v>
      </c>
      <c r="D11" s="130" t="s">
        <v>2</v>
      </c>
      <c r="E11" s="218"/>
      <c r="F11" s="218"/>
      <c r="G11" s="218"/>
      <c r="H11" s="218"/>
    </row>
    <row r="12" spans="2:8">
      <c r="B12" s="218"/>
      <c r="C12" s="131" t="s">
        <v>3</v>
      </c>
      <c r="D12" s="131" t="s">
        <v>1</v>
      </c>
      <c r="E12" s="218"/>
      <c r="F12" s="218"/>
      <c r="G12" s="218"/>
      <c r="H12" s="218"/>
    </row>
    <row r="13" spans="2:8" ht="12.75" customHeight="1">
      <c r="B13" s="217" t="s">
        <v>22</v>
      </c>
      <c r="C13" s="217"/>
      <c r="D13" s="217"/>
      <c r="E13" s="217"/>
      <c r="F13" s="217"/>
      <c r="G13" s="217"/>
      <c r="H13" s="217"/>
    </row>
    <row r="14" spans="2:8">
      <c r="B14" s="13" t="s">
        <v>4</v>
      </c>
      <c r="C14" s="14">
        <v>2</v>
      </c>
      <c r="D14" s="14">
        <v>0</v>
      </c>
      <c r="E14" s="14">
        <f>C14+D14</f>
        <v>2</v>
      </c>
      <c r="F14" s="14">
        <v>0</v>
      </c>
      <c r="G14" s="14">
        <v>0</v>
      </c>
      <c r="H14" s="14">
        <f>E14+F14+G14</f>
        <v>2</v>
      </c>
    </row>
    <row r="15" spans="2:8">
      <c r="B15" s="13" t="s">
        <v>5</v>
      </c>
      <c r="C15" s="14">
        <v>41</v>
      </c>
      <c r="D15" s="14">
        <v>0</v>
      </c>
      <c r="E15" s="14">
        <f>C15+D15</f>
        <v>41</v>
      </c>
      <c r="F15" s="14">
        <v>1</v>
      </c>
      <c r="G15" s="14">
        <v>0</v>
      </c>
      <c r="H15" s="14">
        <f>E15+F15+G15</f>
        <v>42</v>
      </c>
    </row>
    <row r="16" spans="2:8">
      <c r="B16" s="13" t="s">
        <v>6</v>
      </c>
      <c r="C16" s="14">
        <v>10</v>
      </c>
      <c r="D16" s="14">
        <v>0</v>
      </c>
      <c r="E16" s="14">
        <f>C16+D16</f>
        <v>10</v>
      </c>
      <c r="F16" s="14">
        <v>1</v>
      </c>
      <c r="G16" s="14">
        <v>0</v>
      </c>
      <c r="H16" s="14">
        <f>E16+F16+G16</f>
        <v>11</v>
      </c>
    </row>
    <row r="17" spans="2:8">
      <c r="B17" s="13" t="s">
        <v>7</v>
      </c>
      <c r="C17" s="14">
        <v>0</v>
      </c>
      <c r="D17" s="14">
        <v>0</v>
      </c>
      <c r="E17" s="14"/>
      <c r="F17" s="14">
        <v>0</v>
      </c>
      <c r="G17" s="14">
        <v>0</v>
      </c>
      <c r="H17" s="14">
        <f>E17+F17+G17</f>
        <v>0</v>
      </c>
    </row>
    <row r="18" spans="2:8">
      <c r="B18" s="15" t="s">
        <v>24</v>
      </c>
      <c r="C18" s="16">
        <f>SUM(C14:C17)</f>
        <v>53</v>
      </c>
      <c r="D18" s="16">
        <f>SUM(D14:D17)</f>
        <v>0</v>
      </c>
      <c r="E18" s="16">
        <f>C18+D18</f>
        <v>53</v>
      </c>
      <c r="F18" s="16">
        <f>SUM(F14:F17)</f>
        <v>2</v>
      </c>
      <c r="G18" s="16">
        <f>SUM(G14:G17)</f>
        <v>0</v>
      </c>
      <c r="H18" s="16">
        <f>E18+F18+G18</f>
        <v>55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0</v>
      </c>
      <c r="D20" s="17">
        <v>0</v>
      </c>
      <c r="E20" s="14">
        <f t="shared" ref="E20:E26" si="0">C20+D20</f>
        <v>0</v>
      </c>
      <c r="F20" s="36">
        <v>0</v>
      </c>
      <c r="G20" s="14">
        <v>0</v>
      </c>
      <c r="H20" s="14">
        <f t="shared" ref="H20:H26" si="1">E20+G20</f>
        <v>0</v>
      </c>
    </row>
    <row r="21" spans="2:8">
      <c r="B21" s="13" t="s">
        <v>9</v>
      </c>
      <c r="C21" s="17">
        <v>69</v>
      </c>
      <c r="D21" s="17">
        <v>0</v>
      </c>
      <c r="E21" s="14">
        <f t="shared" si="0"/>
        <v>69</v>
      </c>
      <c r="F21" s="36">
        <v>0</v>
      </c>
      <c r="G21" s="14">
        <v>1</v>
      </c>
      <c r="H21" s="14">
        <f t="shared" si="1"/>
        <v>70</v>
      </c>
    </row>
    <row r="22" spans="2:8">
      <c r="B22" s="13" t="s">
        <v>10</v>
      </c>
      <c r="C22" s="17">
        <v>143</v>
      </c>
      <c r="D22" s="17">
        <v>0</v>
      </c>
      <c r="E22" s="14">
        <f t="shared" si="0"/>
        <v>143</v>
      </c>
      <c r="F22" s="36">
        <v>0</v>
      </c>
      <c r="G22" s="14">
        <v>1</v>
      </c>
      <c r="H22" s="14">
        <f t="shared" si="1"/>
        <v>144</v>
      </c>
    </row>
    <row r="23" spans="2:8">
      <c r="B23" s="13" t="s">
        <v>11</v>
      </c>
      <c r="C23" s="17">
        <v>74</v>
      </c>
      <c r="D23" s="17">
        <v>0</v>
      </c>
      <c r="E23" s="14">
        <f t="shared" si="0"/>
        <v>74</v>
      </c>
      <c r="F23" s="36">
        <v>0</v>
      </c>
      <c r="G23" s="14">
        <v>0</v>
      </c>
      <c r="H23" s="14">
        <f t="shared" si="1"/>
        <v>74</v>
      </c>
    </row>
    <row r="24" spans="2:8">
      <c r="B24" s="13" t="s">
        <v>12</v>
      </c>
      <c r="C24" s="17">
        <v>94</v>
      </c>
      <c r="D24" s="17">
        <v>0</v>
      </c>
      <c r="E24" s="14">
        <f t="shared" si="0"/>
        <v>94</v>
      </c>
      <c r="F24" s="36">
        <v>0</v>
      </c>
      <c r="G24" s="14">
        <v>2</v>
      </c>
      <c r="H24" s="14">
        <f t="shared" si="1"/>
        <v>96</v>
      </c>
    </row>
    <row r="25" spans="2:8">
      <c r="B25" s="13" t="s">
        <v>13</v>
      </c>
      <c r="C25" s="17">
        <v>0</v>
      </c>
      <c r="D25" s="17">
        <v>0</v>
      </c>
      <c r="E25" s="14">
        <f t="shared" si="0"/>
        <v>0</v>
      </c>
      <c r="F25" s="36">
        <v>0</v>
      </c>
      <c r="G25" s="14">
        <v>0</v>
      </c>
      <c r="H25" s="14">
        <f t="shared" si="1"/>
        <v>0</v>
      </c>
    </row>
    <row r="26" spans="2:8">
      <c r="B26" s="15" t="s">
        <v>25</v>
      </c>
      <c r="C26" s="19">
        <f>SUM(C20:C25)</f>
        <v>380</v>
      </c>
      <c r="D26" s="19">
        <f>SUM(D20:D25)</f>
        <v>0</v>
      </c>
      <c r="E26" s="16">
        <f t="shared" si="0"/>
        <v>380</v>
      </c>
      <c r="F26" s="37"/>
      <c r="G26" s="16"/>
      <c r="H26" s="16">
        <f t="shared" si="1"/>
        <v>380</v>
      </c>
    </row>
    <row r="27" spans="2:8">
      <c r="B27" s="38" t="s">
        <v>0</v>
      </c>
      <c r="C27" s="39">
        <f>C18+C26</f>
        <v>433</v>
      </c>
      <c r="D27" s="39">
        <f>D18+D26</f>
        <v>0</v>
      </c>
      <c r="E27" s="39">
        <f>E18+E26</f>
        <v>433</v>
      </c>
      <c r="F27" s="39">
        <f>F18</f>
        <v>2</v>
      </c>
      <c r="G27" s="39">
        <v>4</v>
      </c>
      <c r="H27" s="39">
        <f>H18+H26</f>
        <v>435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10" workbookViewId="0">
      <selection activeCell="F23" sqref="F2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1" t="s">
        <v>27</v>
      </c>
      <c r="C1" s="32"/>
      <c r="D1" s="32"/>
      <c r="E1" s="32"/>
      <c r="F1" s="32"/>
      <c r="G1" s="32"/>
      <c r="H1" s="32"/>
    </row>
    <row r="2" spans="2:8">
      <c r="B2" s="31" t="s">
        <v>58</v>
      </c>
      <c r="C2" s="32"/>
      <c r="D2" s="32"/>
      <c r="E2" s="32"/>
      <c r="F2" s="32"/>
      <c r="G2" s="32"/>
      <c r="H2" s="32"/>
    </row>
    <row r="3" spans="2:8">
      <c r="B3" s="31" t="s">
        <v>28</v>
      </c>
      <c r="C3" s="32" t="s">
        <v>59</v>
      </c>
      <c r="D3" s="32"/>
      <c r="E3" s="32"/>
      <c r="F3" s="32"/>
      <c r="G3" s="32"/>
      <c r="H3" s="32"/>
    </row>
    <row r="4" spans="2:8">
      <c r="B4" s="32" t="s">
        <v>31</v>
      </c>
      <c r="C4" s="73">
        <v>42369</v>
      </c>
      <c r="D4" s="32"/>
      <c r="E4" s="32"/>
      <c r="F4" s="32"/>
      <c r="G4" s="32"/>
      <c r="H4" s="32"/>
    </row>
    <row r="5" spans="2:8">
      <c r="B5" s="252" t="s">
        <v>40</v>
      </c>
      <c r="C5" s="252"/>
      <c r="D5" s="252"/>
      <c r="E5" s="252"/>
      <c r="F5" s="252"/>
      <c r="G5" s="252"/>
      <c r="H5" s="252"/>
    </row>
    <row r="6" spans="2:8">
      <c r="B6" s="33"/>
      <c r="C6" s="32"/>
      <c r="D6" s="32"/>
      <c r="E6" s="32"/>
      <c r="F6" s="32"/>
      <c r="G6" s="32"/>
      <c r="H6" s="32"/>
    </row>
    <row r="7" spans="2:8">
      <c r="B7" s="34" t="s">
        <v>33</v>
      </c>
      <c r="C7" s="32"/>
      <c r="D7" s="32"/>
      <c r="E7" s="32"/>
      <c r="F7" s="32"/>
      <c r="G7" s="32"/>
      <c r="H7" s="32"/>
    </row>
    <row r="8" spans="2:8">
      <c r="B8" s="282" t="s">
        <v>30</v>
      </c>
      <c r="C8" s="282" t="s">
        <v>14</v>
      </c>
      <c r="D8" s="282"/>
      <c r="E8" s="282"/>
      <c r="F8" s="282"/>
      <c r="G8" s="282" t="s">
        <v>15</v>
      </c>
      <c r="H8" s="282" t="s">
        <v>16</v>
      </c>
    </row>
    <row r="9" spans="2:8">
      <c r="B9" s="282"/>
      <c r="C9" s="282" t="s">
        <v>17</v>
      </c>
      <c r="D9" s="282"/>
      <c r="E9" s="282"/>
      <c r="F9" s="282" t="s">
        <v>18</v>
      </c>
      <c r="G9" s="282"/>
      <c r="H9" s="282"/>
    </row>
    <row r="10" spans="2:8">
      <c r="B10" s="282"/>
      <c r="C10" s="132" t="s">
        <v>19</v>
      </c>
      <c r="D10" s="132" t="s">
        <v>20</v>
      </c>
      <c r="E10" s="282" t="s">
        <v>21</v>
      </c>
      <c r="F10" s="282"/>
      <c r="G10" s="282"/>
      <c r="H10" s="282"/>
    </row>
    <row r="11" spans="2:8">
      <c r="B11" s="282"/>
      <c r="C11" s="133" t="s">
        <v>20</v>
      </c>
      <c r="D11" s="133" t="s">
        <v>2</v>
      </c>
      <c r="E11" s="282"/>
      <c r="F11" s="282"/>
      <c r="G11" s="282"/>
      <c r="H11" s="282"/>
    </row>
    <row r="12" spans="2:8">
      <c r="B12" s="282"/>
      <c r="C12" s="134" t="s">
        <v>3</v>
      </c>
      <c r="D12" s="134" t="s">
        <v>1</v>
      </c>
      <c r="E12" s="282"/>
      <c r="F12" s="282"/>
      <c r="G12" s="282"/>
      <c r="H12" s="282"/>
    </row>
    <row r="13" spans="2:8" ht="12.75" customHeight="1">
      <c r="B13" s="280" t="s">
        <v>22</v>
      </c>
      <c r="C13" s="280"/>
      <c r="D13" s="280"/>
      <c r="E13" s="280"/>
      <c r="F13" s="280"/>
      <c r="G13" s="280"/>
      <c r="H13" s="280"/>
    </row>
    <row r="14" spans="2:8">
      <c r="B14" s="135" t="s">
        <v>4</v>
      </c>
      <c r="C14" s="136">
        <v>2</v>
      </c>
      <c r="D14" s="136">
        <v>0</v>
      </c>
      <c r="E14" s="136">
        <f>C14+D14</f>
        <v>2</v>
      </c>
      <c r="F14" s="136">
        <v>0</v>
      </c>
      <c r="G14" s="136">
        <v>0</v>
      </c>
      <c r="H14" s="136">
        <f>E14+F14+G14</f>
        <v>2</v>
      </c>
    </row>
    <row r="15" spans="2:8">
      <c r="B15" s="135" t="s">
        <v>5</v>
      </c>
      <c r="C15" s="136">
        <v>29</v>
      </c>
      <c r="D15" s="136">
        <v>0</v>
      </c>
      <c r="E15" s="136">
        <f>C15+D15</f>
        <v>29</v>
      </c>
      <c r="F15" s="136">
        <v>1</v>
      </c>
      <c r="G15" s="136">
        <v>0</v>
      </c>
      <c r="H15" s="136">
        <f>E15+F15+G15</f>
        <v>30</v>
      </c>
    </row>
    <row r="16" spans="2:8">
      <c r="B16" s="135" t="s">
        <v>6</v>
      </c>
      <c r="C16" s="136">
        <v>10</v>
      </c>
      <c r="D16" s="136">
        <v>0</v>
      </c>
      <c r="E16" s="136">
        <f>C16+D16</f>
        <v>10</v>
      </c>
      <c r="F16" s="136">
        <v>0</v>
      </c>
      <c r="G16" s="136">
        <v>0</v>
      </c>
      <c r="H16" s="136">
        <f>E16+F16+G16</f>
        <v>10</v>
      </c>
    </row>
    <row r="17" spans="2:8">
      <c r="B17" s="135" t="s">
        <v>7</v>
      </c>
      <c r="C17" s="136"/>
      <c r="D17" s="136">
        <v>0</v>
      </c>
      <c r="E17" s="136">
        <v>0</v>
      </c>
      <c r="F17" s="136">
        <v>0</v>
      </c>
      <c r="G17" s="136">
        <v>0</v>
      </c>
      <c r="H17" s="136">
        <f>E17+F17+G17</f>
        <v>0</v>
      </c>
    </row>
    <row r="18" spans="2:8">
      <c r="B18" s="137" t="s">
        <v>24</v>
      </c>
      <c r="C18" s="138">
        <f>SUM(C14:C17)</f>
        <v>41</v>
      </c>
      <c r="D18" s="138">
        <f>SUM(D14:D17)</f>
        <v>0</v>
      </c>
      <c r="E18" s="138">
        <f>C18+D18</f>
        <v>41</v>
      </c>
      <c r="F18" s="138">
        <f>SUM(F14:F17)</f>
        <v>1</v>
      </c>
      <c r="G18" s="138">
        <f>SUM(G14:G17)</f>
        <v>0</v>
      </c>
      <c r="H18" s="138">
        <f>E18+F18+G18</f>
        <v>42</v>
      </c>
    </row>
    <row r="19" spans="2:8">
      <c r="B19" s="281" t="s">
        <v>23</v>
      </c>
      <c r="C19" s="281"/>
      <c r="D19" s="281"/>
      <c r="E19" s="281"/>
      <c r="F19" s="281"/>
      <c r="G19" s="281"/>
      <c r="H19" s="281"/>
    </row>
    <row r="20" spans="2:8">
      <c r="B20" s="135" t="s">
        <v>8</v>
      </c>
      <c r="C20" s="136">
        <v>0</v>
      </c>
      <c r="D20" s="136">
        <v>0</v>
      </c>
      <c r="E20" s="136">
        <f t="shared" ref="E20:E26" si="0">C20+D20</f>
        <v>0</v>
      </c>
      <c r="F20" s="136">
        <v>0</v>
      </c>
      <c r="G20" s="136">
        <v>0</v>
      </c>
      <c r="H20" s="136">
        <f t="shared" ref="H20:H25" si="1">SUM(E20:G20)</f>
        <v>0</v>
      </c>
    </row>
    <row r="21" spans="2:8">
      <c r="B21" s="135" t="s">
        <v>9</v>
      </c>
      <c r="C21" s="136">
        <v>91</v>
      </c>
      <c r="D21" s="136">
        <v>0</v>
      </c>
      <c r="E21" s="136">
        <f t="shared" si="0"/>
        <v>91</v>
      </c>
      <c r="F21" s="136">
        <v>2</v>
      </c>
      <c r="G21" s="136">
        <v>0</v>
      </c>
      <c r="H21" s="136">
        <f t="shared" si="1"/>
        <v>93</v>
      </c>
    </row>
    <row r="22" spans="2:8">
      <c r="B22" s="135" t="s">
        <v>10</v>
      </c>
      <c r="C22" s="136">
        <v>56</v>
      </c>
      <c r="D22" s="136">
        <v>0</v>
      </c>
      <c r="E22" s="136">
        <f t="shared" si="0"/>
        <v>56</v>
      </c>
      <c r="F22" s="136">
        <v>1</v>
      </c>
      <c r="G22" s="136">
        <v>0</v>
      </c>
      <c r="H22" s="136">
        <f t="shared" si="1"/>
        <v>57</v>
      </c>
    </row>
    <row r="23" spans="2:8">
      <c r="B23" s="135" t="s">
        <v>68</v>
      </c>
      <c r="C23" s="136">
        <v>59</v>
      </c>
      <c r="D23" s="136">
        <v>0</v>
      </c>
      <c r="E23" s="136">
        <f t="shared" si="0"/>
        <v>59</v>
      </c>
      <c r="F23" s="136">
        <v>2</v>
      </c>
      <c r="G23" s="136">
        <v>0</v>
      </c>
      <c r="H23" s="136">
        <f t="shared" si="1"/>
        <v>61</v>
      </c>
    </row>
    <row r="24" spans="2:8">
      <c r="B24" s="135" t="s">
        <v>12</v>
      </c>
      <c r="C24" s="136">
        <v>29</v>
      </c>
      <c r="D24" s="136">
        <v>0</v>
      </c>
      <c r="E24" s="136">
        <f t="shared" si="0"/>
        <v>29</v>
      </c>
      <c r="F24" s="136">
        <v>1</v>
      </c>
      <c r="G24" s="136">
        <v>0</v>
      </c>
      <c r="H24" s="136">
        <f t="shared" si="1"/>
        <v>30</v>
      </c>
    </row>
    <row r="25" spans="2:8">
      <c r="B25" s="135" t="s">
        <v>13</v>
      </c>
      <c r="C25" s="136">
        <v>2</v>
      </c>
      <c r="D25" s="136">
        <v>0</v>
      </c>
      <c r="E25" s="136">
        <f t="shared" si="0"/>
        <v>2</v>
      </c>
      <c r="F25" s="136">
        <v>7</v>
      </c>
      <c r="G25" s="136">
        <v>0</v>
      </c>
      <c r="H25" s="136">
        <f t="shared" si="1"/>
        <v>9</v>
      </c>
    </row>
    <row r="26" spans="2:8">
      <c r="B26" s="137" t="s">
        <v>25</v>
      </c>
      <c r="C26" s="138">
        <f>SUM(C20:C25)</f>
        <v>237</v>
      </c>
      <c r="D26" s="138">
        <f>SUM(D20:D25)</f>
        <v>0</v>
      </c>
      <c r="E26" s="138">
        <f t="shared" si="0"/>
        <v>237</v>
      </c>
      <c r="F26" s="138">
        <f>SUM(F20:F25)</f>
        <v>13</v>
      </c>
      <c r="G26" s="138">
        <v>0</v>
      </c>
      <c r="H26" s="138">
        <f>E26+G26+F26</f>
        <v>250</v>
      </c>
    </row>
    <row r="27" spans="2:8">
      <c r="B27" s="139" t="s">
        <v>0</v>
      </c>
      <c r="C27" s="140">
        <f t="shared" ref="C27:H27" si="2">C18+C26</f>
        <v>278</v>
      </c>
      <c r="D27" s="140">
        <f t="shared" si="2"/>
        <v>0</v>
      </c>
      <c r="E27" s="140">
        <f t="shared" si="2"/>
        <v>278</v>
      </c>
      <c r="F27" s="140">
        <f t="shared" si="2"/>
        <v>14</v>
      </c>
      <c r="G27" s="140">
        <f t="shared" si="2"/>
        <v>0</v>
      </c>
      <c r="H27" s="140">
        <f t="shared" si="2"/>
        <v>292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H22" sqref="H2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31" t="s">
        <v>27</v>
      </c>
      <c r="C1" s="32"/>
      <c r="D1" s="32"/>
      <c r="E1" s="7"/>
      <c r="F1" s="7"/>
      <c r="G1" s="7"/>
      <c r="H1" s="7"/>
    </row>
    <row r="2" spans="2:8">
      <c r="B2" s="31" t="s">
        <v>41</v>
      </c>
      <c r="C2" s="32"/>
      <c r="D2" s="32"/>
      <c r="E2" s="7"/>
      <c r="F2" s="7"/>
      <c r="G2" s="7"/>
      <c r="H2" s="7"/>
    </row>
    <row r="3" spans="2:8">
      <c r="B3" s="31" t="s">
        <v>42</v>
      </c>
      <c r="C3" s="32"/>
      <c r="D3" s="32"/>
      <c r="E3" s="7"/>
      <c r="F3" s="7"/>
      <c r="G3" s="7"/>
      <c r="H3" s="7"/>
    </row>
    <row r="4" spans="2:8">
      <c r="B4" s="32" t="s">
        <v>69</v>
      </c>
      <c r="C4" s="32"/>
      <c r="D4" s="32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84" t="s">
        <v>30</v>
      </c>
      <c r="C8" s="284" t="s">
        <v>14</v>
      </c>
      <c r="D8" s="284"/>
      <c r="E8" s="284"/>
      <c r="F8" s="284"/>
      <c r="G8" s="284" t="s">
        <v>15</v>
      </c>
      <c r="H8" s="284" t="s">
        <v>16</v>
      </c>
    </row>
    <row r="9" spans="2:8">
      <c r="B9" s="284"/>
      <c r="C9" s="284" t="s">
        <v>17</v>
      </c>
      <c r="D9" s="284"/>
      <c r="E9" s="284"/>
      <c r="F9" s="284" t="s">
        <v>18</v>
      </c>
      <c r="G9" s="284"/>
      <c r="H9" s="284"/>
    </row>
    <row r="10" spans="2:8">
      <c r="B10" s="284"/>
      <c r="C10" s="142" t="s">
        <v>19</v>
      </c>
      <c r="D10" s="142" t="s">
        <v>20</v>
      </c>
      <c r="E10" s="284" t="s">
        <v>21</v>
      </c>
      <c r="F10" s="284"/>
      <c r="G10" s="284"/>
      <c r="H10" s="284"/>
    </row>
    <row r="11" spans="2:8">
      <c r="B11" s="284"/>
      <c r="C11" s="143" t="s">
        <v>20</v>
      </c>
      <c r="D11" s="143" t="s">
        <v>2</v>
      </c>
      <c r="E11" s="284"/>
      <c r="F11" s="284"/>
      <c r="G11" s="284"/>
      <c r="H11" s="284"/>
    </row>
    <row r="12" spans="2:8">
      <c r="B12" s="284"/>
      <c r="C12" s="144" t="s">
        <v>3</v>
      </c>
      <c r="D12" s="144" t="s">
        <v>1</v>
      </c>
      <c r="E12" s="284"/>
      <c r="F12" s="284"/>
      <c r="G12" s="284"/>
      <c r="H12" s="284"/>
    </row>
    <row r="13" spans="2:8" ht="12.75" customHeight="1">
      <c r="B13" s="283" t="s">
        <v>22</v>
      </c>
      <c r="C13" s="283"/>
      <c r="D13" s="283"/>
      <c r="E13" s="283"/>
      <c r="F13" s="283"/>
      <c r="G13" s="283"/>
      <c r="H13" s="283"/>
    </row>
    <row r="14" spans="2:8">
      <c r="B14" s="135" t="s">
        <v>4</v>
      </c>
      <c r="C14" s="136">
        <v>2</v>
      </c>
      <c r="D14" s="136">
        <v>0</v>
      </c>
      <c r="E14" s="136">
        <f>C14+D14</f>
        <v>2</v>
      </c>
      <c r="F14" s="136">
        <v>0</v>
      </c>
      <c r="G14" s="136">
        <v>0</v>
      </c>
      <c r="H14" s="136">
        <f>E14+F14+G14</f>
        <v>2</v>
      </c>
    </row>
    <row r="15" spans="2:8">
      <c r="B15" s="135" t="s">
        <v>5</v>
      </c>
      <c r="C15" s="136">
        <v>27</v>
      </c>
      <c r="D15" s="136">
        <v>2</v>
      </c>
      <c r="E15" s="136">
        <f>C15+D15</f>
        <v>29</v>
      </c>
      <c r="F15" s="136">
        <v>11</v>
      </c>
      <c r="G15" s="136">
        <v>0</v>
      </c>
      <c r="H15" s="136">
        <f>E15+F15+G15</f>
        <v>40</v>
      </c>
    </row>
    <row r="16" spans="2:8">
      <c r="B16" s="135" t="s">
        <v>6</v>
      </c>
      <c r="C16" s="136">
        <v>11</v>
      </c>
      <c r="D16" s="136">
        <v>1</v>
      </c>
      <c r="E16" s="136">
        <f>C16+D16</f>
        <v>12</v>
      </c>
      <c r="F16" s="136">
        <v>3</v>
      </c>
      <c r="G16" s="136">
        <v>0</v>
      </c>
      <c r="H16" s="136">
        <f>E16+F16+G16</f>
        <v>15</v>
      </c>
    </row>
    <row r="17" spans="2:8">
      <c r="B17" s="135" t="s">
        <v>7</v>
      </c>
      <c r="C17" s="136">
        <v>0</v>
      </c>
      <c r="D17" s="136">
        <v>0</v>
      </c>
      <c r="E17" s="136"/>
      <c r="F17" s="136">
        <v>0</v>
      </c>
      <c r="G17" s="136">
        <v>0</v>
      </c>
      <c r="H17" s="136">
        <f>E17+F17+G17</f>
        <v>0</v>
      </c>
    </row>
    <row r="18" spans="2:8">
      <c r="B18" s="137" t="s">
        <v>24</v>
      </c>
      <c r="C18" s="138">
        <f>SUM(C14:C17)</f>
        <v>40</v>
      </c>
      <c r="D18" s="138">
        <f>SUM(D14:D17)</f>
        <v>3</v>
      </c>
      <c r="E18" s="138">
        <f>C18+D18</f>
        <v>43</v>
      </c>
      <c r="F18" s="138">
        <f>SUM(F14:F17)</f>
        <v>14</v>
      </c>
      <c r="G18" s="138">
        <f>SUM(G14:G17)</f>
        <v>0</v>
      </c>
      <c r="H18" s="138">
        <f>E18+F18+G18</f>
        <v>57</v>
      </c>
    </row>
    <row r="19" spans="2:8">
      <c r="B19" s="281" t="s">
        <v>23</v>
      </c>
      <c r="C19" s="281"/>
      <c r="D19" s="281"/>
      <c r="E19" s="281"/>
      <c r="F19" s="281"/>
      <c r="G19" s="281"/>
      <c r="H19" s="281"/>
    </row>
    <row r="20" spans="2:8">
      <c r="B20" s="135" t="s">
        <v>8</v>
      </c>
      <c r="C20" s="136">
        <v>0</v>
      </c>
      <c r="D20" s="136">
        <v>0</v>
      </c>
      <c r="E20" s="136">
        <f t="shared" ref="E20:E26" si="0">C20+D20</f>
        <v>0</v>
      </c>
      <c r="F20" s="147"/>
      <c r="G20" s="136">
        <v>0</v>
      </c>
      <c r="H20" s="136">
        <f t="shared" ref="H20:H26" si="1">E20+G20</f>
        <v>0</v>
      </c>
    </row>
    <row r="21" spans="2:8">
      <c r="B21" s="135" t="s">
        <v>9</v>
      </c>
      <c r="C21" s="136">
        <v>129</v>
      </c>
      <c r="D21" s="136">
        <v>0</v>
      </c>
      <c r="E21" s="136">
        <f t="shared" si="0"/>
        <v>129</v>
      </c>
      <c r="F21" s="147"/>
      <c r="G21" s="136">
        <v>0</v>
      </c>
      <c r="H21" s="136">
        <f t="shared" si="1"/>
        <v>129</v>
      </c>
    </row>
    <row r="22" spans="2:8">
      <c r="B22" s="135" t="s">
        <v>10</v>
      </c>
      <c r="C22" s="136">
        <v>132</v>
      </c>
      <c r="D22" s="136">
        <v>0</v>
      </c>
      <c r="E22" s="136">
        <f t="shared" si="0"/>
        <v>132</v>
      </c>
      <c r="F22" s="147"/>
      <c r="G22" s="136">
        <v>0</v>
      </c>
      <c r="H22" s="136">
        <f t="shared" si="1"/>
        <v>132</v>
      </c>
    </row>
    <row r="23" spans="2:8">
      <c r="B23" s="135" t="s">
        <v>68</v>
      </c>
      <c r="C23" s="136">
        <v>27</v>
      </c>
      <c r="D23" s="136">
        <v>0</v>
      </c>
      <c r="E23" s="136">
        <f t="shared" si="0"/>
        <v>27</v>
      </c>
      <c r="F23" s="147"/>
      <c r="G23" s="136">
        <v>0</v>
      </c>
      <c r="H23" s="136">
        <f t="shared" si="1"/>
        <v>27</v>
      </c>
    </row>
    <row r="24" spans="2:8">
      <c r="B24" s="135" t="s">
        <v>12</v>
      </c>
      <c r="C24" s="136">
        <v>28</v>
      </c>
      <c r="D24" s="136">
        <v>0</v>
      </c>
      <c r="E24" s="136">
        <f t="shared" si="0"/>
        <v>28</v>
      </c>
      <c r="F24" s="147"/>
      <c r="G24" s="136">
        <v>0</v>
      </c>
      <c r="H24" s="136">
        <f t="shared" si="1"/>
        <v>28</v>
      </c>
    </row>
    <row r="25" spans="2:8">
      <c r="B25" s="135" t="s">
        <v>13</v>
      </c>
      <c r="C25" s="136">
        <v>2</v>
      </c>
      <c r="D25" s="136">
        <v>0</v>
      </c>
      <c r="E25" s="136">
        <f t="shared" si="0"/>
        <v>2</v>
      </c>
      <c r="F25" s="147"/>
      <c r="G25" s="136">
        <v>0</v>
      </c>
      <c r="H25" s="136">
        <f t="shared" si="1"/>
        <v>2</v>
      </c>
    </row>
    <row r="26" spans="2:8">
      <c r="B26" s="137" t="s">
        <v>25</v>
      </c>
      <c r="C26" s="138">
        <f>SUM(C20:C25)</f>
        <v>318</v>
      </c>
      <c r="D26" s="138">
        <f>SUM(D20:D25)</f>
        <v>0</v>
      </c>
      <c r="E26" s="138">
        <f t="shared" si="0"/>
        <v>318</v>
      </c>
      <c r="F26" s="146"/>
      <c r="G26" s="138"/>
      <c r="H26" s="138">
        <f t="shared" si="1"/>
        <v>318</v>
      </c>
    </row>
    <row r="27" spans="2:8">
      <c r="B27" s="145" t="s">
        <v>0</v>
      </c>
      <c r="C27" s="146">
        <f>C18+C26</f>
        <v>358</v>
      </c>
      <c r="D27" s="146">
        <f>D18+D26</f>
        <v>3</v>
      </c>
      <c r="E27" s="146">
        <f>E18+E26</f>
        <v>361</v>
      </c>
      <c r="F27" s="146">
        <f>F18</f>
        <v>14</v>
      </c>
      <c r="G27" s="146">
        <f>G18+G26</f>
        <v>0</v>
      </c>
      <c r="H27" s="146">
        <f>H18+H26</f>
        <v>375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G24" sqref="G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43</v>
      </c>
      <c r="D2" s="7"/>
      <c r="E2" s="7"/>
      <c r="F2" s="7"/>
      <c r="G2" s="7"/>
      <c r="H2" s="7"/>
    </row>
    <row r="3" spans="2:8">
      <c r="B3" s="6" t="s">
        <v>28</v>
      </c>
      <c r="C3" s="40">
        <v>15123</v>
      </c>
      <c r="D3" s="7"/>
      <c r="E3" s="7"/>
      <c r="F3" s="7"/>
      <c r="G3" s="7"/>
      <c r="H3" s="7"/>
    </row>
    <row r="4" spans="2:8">
      <c r="B4" s="7" t="s">
        <v>31</v>
      </c>
      <c r="C4" s="23">
        <v>42369</v>
      </c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86" t="s">
        <v>30</v>
      </c>
      <c r="C8" s="286" t="s">
        <v>14</v>
      </c>
      <c r="D8" s="286"/>
      <c r="E8" s="286"/>
      <c r="F8" s="286"/>
      <c r="G8" s="286" t="s">
        <v>15</v>
      </c>
      <c r="H8" s="286" t="s">
        <v>16</v>
      </c>
    </row>
    <row r="9" spans="2:8">
      <c r="B9" s="286"/>
      <c r="C9" s="286" t="s">
        <v>17</v>
      </c>
      <c r="D9" s="286"/>
      <c r="E9" s="286"/>
      <c r="F9" s="286" t="s">
        <v>18</v>
      </c>
      <c r="G9" s="286"/>
      <c r="H9" s="286"/>
    </row>
    <row r="10" spans="2:8">
      <c r="B10" s="286"/>
      <c r="C10" s="148" t="s">
        <v>19</v>
      </c>
      <c r="D10" s="148" t="s">
        <v>20</v>
      </c>
      <c r="E10" s="286" t="s">
        <v>21</v>
      </c>
      <c r="F10" s="286"/>
      <c r="G10" s="286"/>
      <c r="H10" s="286"/>
    </row>
    <row r="11" spans="2:8">
      <c r="B11" s="286"/>
      <c r="C11" s="149" t="s">
        <v>20</v>
      </c>
      <c r="D11" s="149" t="s">
        <v>2</v>
      </c>
      <c r="E11" s="286"/>
      <c r="F11" s="286"/>
      <c r="G11" s="286"/>
      <c r="H11" s="286"/>
    </row>
    <row r="12" spans="2:8">
      <c r="B12" s="286"/>
      <c r="C12" s="141" t="s">
        <v>3</v>
      </c>
      <c r="D12" s="141" t="s">
        <v>1</v>
      </c>
      <c r="E12" s="286"/>
      <c r="F12" s="286"/>
      <c r="G12" s="286"/>
      <c r="H12" s="286"/>
    </row>
    <row r="13" spans="2:8" ht="12.75" customHeight="1">
      <c r="B13" s="285" t="s">
        <v>22</v>
      </c>
      <c r="C13" s="285"/>
      <c r="D13" s="285"/>
      <c r="E13" s="285"/>
      <c r="F13" s="285"/>
      <c r="G13" s="285"/>
      <c r="H13" s="285"/>
    </row>
    <row r="14" spans="2:8">
      <c r="B14" s="150" t="s">
        <v>4</v>
      </c>
      <c r="C14" s="151">
        <v>3</v>
      </c>
      <c r="D14" s="151">
        <v>0</v>
      </c>
      <c r="E14" s="151">
        <f>C14+D14</f>
        <v>3</v>
      </c>
      <c r="F14" s="151">
        <v>0</v>
      </c>
      <c r="G14" s="151">
        <v>0</v>
      </c>
      <c r="H14" s="151">
        <f>E14+F14+G14</f>
        <v>3</v>
      </c>
    </row>
    <row r="15" spans="2:8">
      <c r="B15" s="150" t="s">
        <v>5</v>
      </c>
      <c r="C15" s="151">
        <v>23</v>
      </c>
      <c r="D15" s="151">
        <v>0</v>
      </c>
      <c r="E15" s="151">
        <f>C15+D15</f>
        <v>23</v>
      </c>
      <c r="F15" s="151">
        <v>4</v>
      </c>
      <c r="G15" s="151">
        <v>0</v>
      </c>
      <c r="H15" s="151">
        <f>E15+F15+G15</f>
        <v>27</v>
      </c>
    </row>
    <row r="16" spans="2:8">
      <c r="B16" s="150" t="s">
        <v>6</v>
      </c>
      <c r="C16" s="151">
        <v>8</v>
      </c>
      <c r="D16" s="151">
        <v>0</v>
      </c>
      <c r="E16" s="151">
        <f>C16+D16</f>
        <v>8</v>
      </c>
      <c r="F16" s="151">
        <v>0</v>
      </c>
      <c r="G16" s="151">
        <v>1</v>
      </c>
      <c r="H16" s="151">
        <f>E16+F16+G16</f>
        <v>9</v>
      </c>
    </row>
    <row r="17" spans="2:8">
      <c r="B17" s="150" t="s">
        <v>7</v>
      </c>
      <c r="C17" s="151">
        <v>0</v>
      </c>
      <c r="D17" s="151">
        <v>0</v>
      </c>
      <c r="E17" s="151">
        <f>C17+D17</f>
        <v>0</v>
      </c>
      <c r="F17" s="151">
        <v>0</v>
      </c>
      <c r="G17" s="151">
        <v>0</v>
      </c>
      <c r="H17" s="151">
        <f>E17+F17+G17</f>
        <v>0</v>
      </c>
    </row>
    <row r="18" spans="2:8">
      <c r="B18" s="152" t="s">
        <v>24</v>
      </c>
      <c r="C18" s="153">
        <f>SUM(C14:C17)</f>
        <v>34</v>
      </c>
      <c r="D18" s="153">
        <f>SUM(D14:D17)</f>
        <v>0</v>
      </c>
      <c r="E18" s="153">
        <f>C18+D18</f>
        <v>34</v>
      </c>
      <c r="F18" s="153">
        <f>SUM(F14:F17)</f>
        <v>4</v>
      </c>
      <c r="G18" s="153">
        <f>SUM(G14:G17)</f>
        <v>1</v>
      </c>
      <c r="H18" s="153">
        <f>E18+F18+G18</f>
        <v>39</v>
      </c>
    </row>
    <row r="19" spans="2:8">
      <c r="B19" s="213" t="s">
        <v>23</v>
      </c>
      <c r="C19" s="213"/>
      <c r="D19" s="213"/>
      <c r="E19" s="213"/>
      <c r="F19" s="213"/>
      <c r="G19" s="213"/>
      <c r="H19" s="213"/>
    </row>
    <row r="20" spans="2:8">
      <c r="B20" s="150" t="s">
        <v>8</v>
      </c>
      <c r="C20" s="154">
        <v>0</v>
      </c>
      <c r="D20" s="154">
        <v>0</v>
      </c>
      <c r="E20" s="151">
        <f t="shared" ref="E20:E26" si="0">C20+D20</f>
        <v>0</v>
      </c>
      <c r="F20" s="155">
        <v>0</v>
      </c>
      <c r="G20" s="151">
        <v>0</v>
      </c>
      <c r="H20" s="151">
        <f t="shared" ref="H20:H26" si="1">E20+G20</f>
        <v>0</v>
      </c>
    </row>
    <row r="21" spans="2:8">
      <c r="B21" s="150" t="s">
        <v>9</v>
      </c>
      <c r="C21" s="154">
        <v>14</v>
      </c>
      <c r="D21" s="154">
        <v>0</v>
      </c>
      <c r="E21" s="151">
        <f t="shared" si="0"/>
        <v>14</v>
      </c>
      <c r="F21" s="155">
        <v>0</v>
      </c>
      <c r="G21" s="151">
        <v>1</v>
      </c>
      <c r="H21" s="151">
        <f t="shared" si="1"/>
        <v>15</v>
      </c>
    </row>
    <row r="22" spans="2:8">
      <c r="B22" s="150" t="s">
        <v>10</v>
      </c>
      <c r="C22" s="154">
        <v>95</v>
      </c>
      <c r="D22" s="154">
        <v>0</v>
      </c>
      <c r="E22" s="151">
        <f t="shared" si="0"/>
        <v>95</v>
      </c>
      <c r="F22" s="155">
        <v>0</v>
      </c>
      <c r="G22" s="151">
        <v>1</v>
      </c>
      <c r="H22" s="151">
        <f t="shared" si="1"/>
        <v>96</v>
      </c>
    </row>
    <row r="23" spans="2:8">
      <c r="B23" s="150" t="s">
        <v>11</v>
      </c>
      <c r="C23" s="154">
        <v>31</v>
      </c>
      <c r="D23" s="154">
        <v>0</v>
      </c>
      <c r="E23" s="151">
        <f t="shared" si="0"/>
        <v>31</v>
      </c>
      <c r="F23" s="155">
        <v>0</v>
      </c>
      <c r="G23" s="151">
        <v>0</v>
      </c>
      <c r="H23" s="151">
        <f t="shared" si="1"/>
        <v>31</v>
      </c>
    </row>
    <row r="24" spans="2:8">
      <c r="B24" s="150" t="s">
        <v>12</v>
      </c>
      <c r="C24" s="154">
        <v>52</v>
      </c>
      <c r="D24" s="154">
        <v>0</v>
      </c>
      <c r="E24" s="151">
        <f t="shared" si="0"/>
        <v>52</v>
      </c>
      <c r="F24" s="155">
        <v>0</v>
      </c>
      <c r="G24" s="151">
        <v>2</v>
      </c>
      <c r="H24" s="151">
        <f t="shared" si="1"/>
        <v>54</v>
      </c>
    </row>
    <row r="25" spans="2:8">
      <c r="B25" s="150" t="s">
        <v>13</v>
      </c>
      <c r="C25" s="154">
        <v>56</v>
      </c>
      <c r="D25" s="154">
        <v>0</v>
      </c>
      <c r="E25" s="151">
        <f t="shared" si="0"/>
        <v>56</v>
      </c>
      <c r="F25" s="155">
        <v>0</v>
      </c>
      <c r="G25" s="151">
        <v>2</v>
      </c>
      <c r="H25" s="151">
        <f t="shared" si="1"/>
        <v>58</v>
      </c>
    </row>
    <row r="26" spans="2:8">
      <c r="B26" s="152" t="s">
        <v>25</v>
      </c>
      <c r="C26" s="156">
        <f>SUM(C20:C25)</f>
        <v>248</v>
      </c>
      <c r="D26" s="156">
        <f>SUM(D20:D25)</f>
        <v>0</v>
      </c>
      <c r="E26" s="153">
        <f t="shared" si="0"/>
        <v>248</v>
      </c>
      <c r="F26" s="157"/>
      <c r="G26" s="153">
        <f>SUM(G20:G25)</f>
        <v>6</v>
      </c>
      <c r="H26" s="153">
        <f t="shared" si="1"/>
        <v>254</v>
      </c>
    </row>
    <row r="27" spans="2:8">
      <c r="B27" s="158" t="s">
        <v>0</v>
      </c>
      <c r="C27" s="159">
        <f>C18+C26</f>
        <v>282</v>
      </c>
      <c r="D27" s="159">
        <f>D18+D26</f>
        <v>0</v>
      </c>
      <c r="E27" s="159">
        <f>E18+E26</f>
        <v>282</v>
      </c>
      <c r="F27" s="159">
        <f>F18</f>
        <v>4</v>
      </c>
      <c r="G27" s="159">
        <f>G18+G26</f>
        <v>7</v>
      </c>
      <c r="H27" s="159">
        <f>H18+H26</f>
        <v>293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10" sqref="E10:E12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49</v>
      </c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" t="s">
        <v>31</v>
      </c>
      <c r="C4" s="65">
        <v>42339</v>
      </c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4" t="s">
        <v>30</v>
      </c>
      <c r="C8" s="214" t="s">
        <v>14</v>
      </c>
      <c r="D8" s="214"/>
      <c r="E8" s="214"/>
      <c r="F8" s="214"/>
      <c r="G8" s="214" t="s">
        <v>15</v>
      </c>
      <c r="H8" s="214" t="s">
        <v>16</v>
      </c>
    </row>
    <row r="9" spans="2:8">
      <c r="B9" s="214"/>
      <c r="C9" s="214" t="s">
        <v>17</v>
      </c>
      <c r="D9" s="214"/>
      <c r="E9" s="214"/>
      <c r="F9" s="214" t="s">
        <v>18</v>
      </c>
      <c r="G9" s="214"/>
      <c r="H9" s="214"/>
    </row>
    <row r="10" spans="2:8">
      <c r="B10" s="214"/>
      <c r="C10" s="161" t="s">
        <v>19</v>
      </c>
      <c r="D10" s="161" t="s">
        <v>20</v>
      </c>
      <c r="E10" s="214" t="s">
        <v>21</v>
      </c>
      <c r="F10" s="214"/>
      <c r="G10" s="214"/>
      <c r="H10" s="214"/>
    </row>
    <row r="11" spans="2:8">
      <c r="B11" s="214"/>
      <c r="C11" s="162" t="s">
        <v>20</v>
      </c>
      <c r="D11" s="162" t="s">
        <v>2</v>
      </c>
      <c r="E11" s="214"/>
      <c r="F11" s="214"/>
      <c r="G11" s="214"/>
      <c r="H11" s="214"/>
    </row>
    <row r="12" spans="2:8">
      <c r="B12" s="214"/>
      <c r="C12" s="75" t="s">
        <v>3</v>
      </c>
      <c r="D12" s="75" t="s">
        <v>1</v>
      </c>
      <c r="E12" s="214"/>
      <c r="F12" s="214"/>
      <c r="G12" s="214"/>
      <c r="H12" s="214"/>
    </row>
    <row r="13" spans="2:8" ht="12.75" customHeight="1">
      <c r="B13" s="287" t="s">
        <v>22</v>
      </c>
      <c r="C13" s="287"/>
      <c r="D13" s="287"/>
      <c r="E13" s="287"/>
      <c r="F13" s="287"/>
      <c r="G13" s="287"/>
      <c r="H13" s="287"/>
    </row>
    <row r="14" spans="2:8">
      <c r="B14" s="150" t="s">
        <v>4</v>
      </c>
      <c r="C14" s="151">
        <v>2</v>
      </c>
      <c r="D14" s="151">
        <v>0</v>
      </c>
      <c r="E14" s="151">
        <f>C14+D14</f>
        <v>2</v>
      </c>
      <c r="F14" s="151">
        <v>0</v>
      </c>
      <c r="G14" s="151"/>
      <c r="H14" s="151">
        <f>E14+F14+G14</f>
        <v>2</v>
      </c>
    </row>
    <row r="15" spans="2:8">
      <c r="B15" s="150" t="s">
        <v>5</v>
      </c>
      <c r="C15" s="151">
        <v>63</v>
      </c>
      <c r="D15" s="151">
        <v>0</v>
      </c>
      <c r="E15" s="151">
        <f>C15+D15</f>
        <v>63</v>
      </c>
      <c r="F15" s="151">
        <v>1</v>
      </c>
      <c r="G15" s="151"/>
      <c r="H15" s="151">
        <f>E15+F15+G15</f>
        <v>64</v>
      </c>
    </row>
    <row r="16" spans="2:8">
      <c r="B16" s="150" t="s">
        <v>6</v>
      </c>
      <c r="C16" s="151">
        <v>15</v>
      </c>
      <c r="D16" s="151">
        <v>0</v>
      </c>
      <c r="E16" s="151">
        <f>C16+D16</f>
        <v>15</v>
      </c>
      <c r="F16" s="151">
        <v>1</v>
      </c>
      <c r="G16" s="151"/>
      <c r="H16" s="151">
        <f>E16+F16+G16</f>
        <v>16</v>
      </c>
    </row>
    <row r="17" spans="2:8">
      <c r="B17" s="150" t="s">
        <v>7</v>
      </c>
      <c r="C17" s="151">
        <v>1</v>
      </c>
      <c r="D17" s="151">
        <v>0</v>
      </c>
      <c r="E17" s="151"/>
      <c r="F17" s="151">
        <v>0</v>
      </c>
      <c r="G17" s="151"/>
      <c r="H17" s="151">
        <f>E17+F17+G17</f>
        <v>0</v>
      </c>
    </row>
    <row r="18" spans="2:8">
      <c r="B18" s="152" t="s">
        <v>24</v>
      </c>
      <c r="C18" s="153">
        <f>SUM(C14:C17)</f>
        <v>81</v>
      </c>
      <c r="D18" s="153">
        <f>SUM(D14:D17)</f>
        <v>0</v>
      </c>
      <c r="E18" s="153">
        <f>C18+D18</f>
        <v>81</v>
      </c>
      <c r="F18" s="153">
        <f>SUM(F14:F17)</f>
        <v>2</v>
      </c>
      <c r="G18" s="153">
        <f>SUM(G14:G17)</f>
        <v>0</v>
      </c>
      <c r="H18" s="153">
        <f>E18+F18+G18</f>
        <v>83</v>
      </c>
    </row>
    <row r="19" spans="2:8">
      <c r="B19" s="213" t="s">
        <v>23</v>
      </c>
      <c r="C19" s="213"/>
      <c r="D19" s="213"/>
      <c r="E19" s="213"/>
      <c r="F19" s="213"/>
      <c r="G19" s="213"/>
      <c r="H19" s="213"/>
    </row>
    <row r="20" spans="2:8">
      <c r="B20" s="150" t="s">
        <v>8</v>
      </c>
      <c r="C20" s="151">
        <v>0</v>
      </c>
      <c r="D20" s="154">
        <v>0</v>
      </c>
      <c r="E20" s="151">
        <f t="shared" ref="E20:E26" si="0">C20+D20</f>
        <v>0</v>
      </c>
      <c r="F20" s="163"/>
      <c r="G20" s="151"/>
      <c r="H20" s="151">
        <f t="shared" ref="H20:H26" si="1">E20+G20</f>
        <v>0</v>
      </c>
    </row>
    <row r="21" spans="2:8">
      <c r="B21" s="150" t="s">
        <v>9</v>
      </c>
      <c r="C21" s="151">
        <v>184</v>
      </c>
      <c r="D21" s="154">
        <v>26</v>
      </c>
      <c r="E21" s="151">
        <f t="shared" si="0"/>
        <v>210</v>
      </c>
      <c r="F21" s="163"/>
      <c r="G21" s="151"/>
      <c r="H21" s="151">
        <f t="shared" si="1"/>
        <v>210</v>
      </c>
    </row>
    <row r="22" spans="2:8">
      <c r="B22" s="150" t="s">
        <v>10</v>
      </c>
      <c r="C22" s="151">
        <v>69</v>
      </c>
      <c r="D22" s="154">
        <v>25</v>
      </c>
      <c r="E22" s="151">
        <f t="shared" si="0"/>
        <v>94</v>
      </c>
      <c r="F22" s="163"/>
      <c r="G22" s="151"/>
      <c r="H22" s="151">
        <f t="shared" si="1"/>
        <v>94</v>
      </c>
    </row>
    <row r="23" spans="2:8">
      <c r="B23" s="150" t="s">
        <v>11</v>
      </c>
      <c r="C23" s="151">
        <v>39</v>
      </c>
      <c r="D23" s="154">
        <v>2</v>
      </c>
      <c r="E23" s="151">
        <f t="shared" si="0"/>
        <v>41</v>
      </c>
      <c r="F23" s="163"/>
      <c r="G23" s="151"/>
      <c r="H23" s="151">
        <f t="shared" si="1"/>
        <v>41</v>
      </c>
    </row>
    <row r="24" spans="2:8">
      <c r="B24" s="150" t="s">
        <v>12</v>
      </c>
      <c r="C24" s="151">
        <v>59</v>
      </c>
      <c r="D24" s="154">
        <v>22</v>
      </c>
      <c r="E24" s="151">
        <f t="shared" si="0"/>
        <v>81</v>
      </c>
      <c r="F24" s="163"/>
      <c r="G24" s="151"/>
      <c r="H24" s="151">
        <f t="shared" si="1"/>
        <v>81</v>
      </c>
    </row>
    <row r="25" spans="2:8">
      <c r="B25" s="150" t="s">
        <v>13</v>
      </c>
      <c r="C25" s="151">
        <v>0</v>
      </c>
      <c r="D25" s="154">
        <v>0</v>
      </c>
      <c r="E25" s="151">
        <f t="shared" si="0"/>
        <v>0</v>
      </c>
      <c r="F25" s="163"/>
      <c r="G25" s="151"/>
      <c r="H25" s="151">
        <f t="shared" si="1"/>
        <v>0</v>
      </c>
    </row>
    <row r="26" spans="2:8">
      <c r="B26" s="152" t="s">
        <v>25</v>
      </c>
      <c r="C26" s="156">
        <f>SUM(C20:C25)</f>
        <v>351</v>
      </c>
      <c r="D26" s="156">
        <f>SUM(D20:D25)</f>
        <v>75</v>
      </c>
      <c r="E26" s="153">
        <f t="shared" si="0"/>
        <v>426</v>
      </c>
      <c r="F26" s="164"/>
      <c r="G26" s="153"/>
      <c r="H26" s="153">
        <f t="shared" si="1"/>
        <v>426</v>
      </c>
    </row>
    <row r="27" spans="2:8">
      <c r="B27" s="165" t="s">
        <v>0</v>
      </c>
      <c r="C27" s="166">
        <f>C18+C26</f>
        <v>432</v>
      </c>
      <c r="D27" s="166">
        <f>D18+D26</f>
        <v>75</v>
      </c>
      <c r="E27" s="166">
        <f>E18+E26</f>
        <v>507</v>
      </c>
      <c r="F27" s="166">
        <f>F18</f>
        <v>2</v>
      </c>
      <c r="G27" s="166">
        <f>G18+G26</f>
        <v>0</v>
      </c>
      <c r="H27" s="166">
        <f>H18+H26</f>
        <v>509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F28" sqref="F28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83</v>
      </c>
      <c r="C2" s="7"/>
      <c r="D2" s="7"/>
      <c r="E2" s="7"/>
      <c r="F2" s="7"/>
      <c r="G2" s="7"/>
      <c r="H2" s="7"/>
    </row>
    <row r="3" spans="2:8">
      <c r="B3" s="6" t="s">
        <v>84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86" t="s">
        <v>30</v>
      </c>
      <c r="C8" s="286" t="s">
        <v>14</v>
      </c>
      <c r="D8" s="286"/>
      <c r="E8" s="286"/>
      <c r="F8" s="286"/>
      <c r="G8" s="286" t="s">
        <v>15</v>
      </c>
      <c r="H8" s="286" t="s">
        <v>16</v>
      </c>
    </row>
    <row r="9" spans="2:8">
      <c r="B9" s="286"/>
      <c r="C9" s="286" t="s">
        <v>17</v>
      </c>
      <c r="D9" s="286"/>
      <c r="E9" s="286"/>
      <c r="F9" s="286" t="s">
        <v>18</v>
      </c>
      <c r="G9" s="286"/>
      <c r="H9" s="286"/>
    </row>
    <row r="10" spans="2:8">
      <c r="B10" s="286"/>
      <c r="C10" s="148" t="s">
        <v>19</v>
      </c>
      <c r="D10" s="148" t="s">
        <v>20</v>
      </c>
      <c r="E10" s="286" t="s">
        <v>21</v>
      </c>
      <c r="F10" s="286"/>
      <c r="G10" s="286"/>
      <c r="H10" s="286"/>
    </row>
    <row r="11" spans="2:8">
      <c r="B11" s="286"/>
      <c r="C11" s="149" t="s">
        <v>20</v>
      </c>
      <c r="D11" s="149" t="s">
        <v>2</v>
      </c>
      <c r="E11" s="286"/>
      <c r="F11" s="286"/>
      <c r="G11" s="286"/>
      <c r="H11" s="286"/>
    </row>
    <row r="12" spans="2:8">
      <c r="B12" s="286"/>
      <c r="C12" s="160" t="s">
        <v>3</v>
      </c>
      <c r="D12" s="160" t="s">
        <v>1</v>
      </c>
      <c r="E12" s="286"/>
      <c r="F12" s="286"/>
      <c r="G12" s="286"/>
      <c r="H12" s="286"/>
    </row>
    <row r="13" spans="2:8" ht="12.75" customHeight="1">
      <c r="B13" s="285" t="s">
        <v>22</v>
      </c>
      <c r="C13" s="285"/>
      <c r="D13" s="285"/>
      <c r="E13" s="285"/>
      <c r="F13" s="285"/>
      <c r="G13" s="285"/>
      <c r="H13" s="285"/>
    </row>
    <row r="14" spans="2:8">
      <c r="B14" s="150" t="s">
        <v>4</v>
      </c>
      <c r="C14" s="151">
        <v>2</v>
      </c>
      <c r="D14" s="151">
        <v>0</v>
      </c>
      <c r="E14" s="151">
        <v>2</v>
      </c>
      <c r="F14" s="151">
        <v>0</v>
      </c>
      <c r="G14" s="151">
        <v>0</v>
      </c>
      <c r="H14" s="151">
        <v>2</v>
      </c>
    </row>
    <row r="15" spans="2:8">
      <c r="B15" s="150" t="s">
        <v>5</v>
      </c>
      <c r="C15" s="151">
        <v>33</v>
      </c>
      <c r="D15" s="151">
        <v>5</v>
      </c>
      <c r="E15" s="151">
        <v>38</v>
      </c>
      <c r="F15" s="151">
        <v>3</v>
      </c>
      <c r="G15" s="151">
        <v>0</v>
      </c>
      <c r="H15" s="151">
        <v>41</v>
      </c>
    </row>
    <row r="16" spans="2:8">
      <c r="B16" s="150" t="s">
        <v>6</v>
      </c>
      <c r="C16" s="151">
        <v>8</v>
      </c>
      <c r="D16" s="151">
        <v>0</v>
      </c>
      <c r="E16" s="151">
        <v>8</v>
      </c>
      <c r="F16" s="151">
        <v>0</v>
      </c>
      <c r="G16" s="151">
        <v>0</v>
      </c>
      <c r="H16" s="151">
        <v>8</v>
      </c>
    </row>
    <row r="17" spans="2:8">
      <c r="B17" s="150" t="s">
        <v>7</v>
      </c>
      <c r="C17" s="151">
        <v>0</v>
      </c>
      <c r="D17" s="151">
        <v>0</v>
      </c>
      <c r="E17" s="151">
        <v>0</v>
      </c>
      <c r="F17" s="151">
        <v>0</v>
      </c>
      <c r="G17" s="151">
        <v>0</v>
      </c>
      <c r="H17" s="151">
        <v>0</v>
      </c>
    </row>
    <row r="18" spans="2:8">
      <c r="B18" s="152" t="s">
        <v>24</v>
      </c>
      <c r="C18" s="153">
        <v>43</v>
      </c>
      <c r="D18" s="153">
        <v>5</v>
      </c>
      <c r="E18" s="153">
        <v>48</v>
      </c>
      <c r="F18" s="153">
        <v>3</v>
      </c>
      <c r="G18" s="153">
        <v>0</v>
      </c>
      <c r="H18" s="153">
        <v>51</v>
      </c>
    </row>
    <row r="19" spans="2:8">
      <c r="B19" s="213" t="s">
        <v>23</v>
      </c>
      <c r="C19" s="213"/>
      <c r="D19" s="213"/>
      <c r="E19" s="213"/>
      <c r="F19" s="213"/>
      <c r="G19" s="213"/>
      <c r="H19" s="213"/>
    </row>
    <row r="20" spans="2:8">
      <c r="B20" s="150" t="s">
        <v>8</v>
      </c>
      <c r="C20" s="154">
        <v>12</v>
      </c>
      <c r="D20" s="154">
        <v>0</v>
      </c>
      <c r="E20" s="151">
        <v>12</v>
      </c>
      <c r="F20" s="154">
        <v>0</v>
      </c>
      <c r="G20" s="151">
        <v>0</v>
      </c>
      <c r="H20" s="151">
        <v>12</v>
      </c>
    </row>
    <row r="21" spans="2:8">
      <c r="B21" s="150" t="s">
        <v>9</v>
      </c>
      <c r="C21" s="154">
        <v>141</v>
      </c>
      <c r="D21" s="154">
        <v>0</v>
      </c>
      <c r="E21" s="151">
        <v>141</v>
      </c>
      <c r="F21" s="154">
        <v>0</v>
      </c>
      <c r="G21" s="151">
        <v>1</v>
      </c>
      <c r="H21" s="151">
        <v>142</v>
      </c>
    </row>
    <row r="22" spans="2:8">
      <c r="B22" s="150" t="s">
        <v>10</v>
      </c>
      <c r="C22" s="154">
        <v>74</v>
      </c>
      <c r="D22" s="154">
        <v>0</v>
      </c>
      <c r="E22" s="151">
        <v>74</v>
      </c>
      <c r="F22" s="154">
        <v>0</v>
      </c>
      <c r="G22" s="151">
        <v>0</v>
      </c>
      <c r="H22" s="151">
        <v>74</v>
      </c>
    </row>
    <row r="23" spans="2:8">
      <c r="B23" s="150" t="s">
        <v>11</v>
      </c>
      <c r="C23" s="154">
        <v>87</v>
      </c>
      <c r="D23" s="154">
        <v>0</v>
      </c>
      <c r="E23" s="151">
        <v>87</v>
      </c>
      <c r="F23" s="154">
        <v>0</v>
      </c>
      <c r="G23" s="151">
        <v>0</v>
      </c>
      <c r="H23" s="151">
        <v>87</v>
      </c>
    </row>
    <row r="24" spans="2:8">
      <c r="B24" s="150" t="s">
        <v>12</v>
      </c>
      <c r="C24" s="154">
        <v>33</v>
      </c>
      <c r="D24" s="154">
        <v>0</v>
      </c>
      <c r="E24" s="151">
        <v>33</v>
      </c>
      <c r="F24" s="154">
        <v>0</v>
      </c>
      <c r="G24" s="151">
        <v>1</v>
      </c>
      <c r="H24" s="151">
        <v>34</v>
      </c>
    </row>
    <row r="25" spans="2:8">
      <c r="B25" s="150" t="s">
        <v>13</v>
      </c>
      <c r="C25" s="154">
        <v>19</v>
      </c>
      <c r="D25" s="154">
        <v>0</v>
      </c>
      <c r="E25" s="151">
        <v>19</v>
      </c>
      <c r="F25" s="154">
        <v>0</v>
      </c>
      <c r="G25" s="151">
        <v>1</v>
      </c>
      <c r="H25" s="151">
        <v>20</v>
      </c>
    </row>
    <row r="26" spans="2:8">
      <c r="B26" s="152" t="s">
        <v>25</v>
      </c>
      <c r="C26" s="156">
        <v>366</v>
      </c>
      <c r="D26" s="156">
        <v>0</v>
      </c>
      <c r="E26" s="153">
        <v>366</v>
      </c>
      <c r="F26" s="156">
        <v>0</v>
      </c>
      <c r="G26" s="153">
        <v>3</v>
      </c>
      <c r="H26" s="153">
        <v>369</v>
      </c>
    </row>
    <row r="27" spans="2:8">
      <c r="B27" s="158" t="s">
        <v>0</v>
      </c>
      <c r="C27" s="159">
        <v>409</v>
      </c>
      <c r="D27" s="159">
        <v>5</v>
      </c>
      <c r="E27" s="159">
        <v>414</v>
      </c>
      <c r="F27" s="159">
        <v>3</v>
      </c>
      <c r="G27" s="159">
        <v>3</v>
      </c>
      <c r="H27" s="159">
        <v>420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21" sqref="E21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50</v>
      </c>
      <c r="D2" s="7"/>
      <c r="E2" s="7"/>
      <c r="F2" s="7"/>
      <c r="G2" s="7"/>
      <c r="H2" s="7"/>
    </row>
    <row r="3" spans="2:8">
      <c r="B3" s="6" t="s">
        <v>28</v>
      </c>
      <c r="C3" s="7" t="s">
        <v>72</v>
      </c>
      <c r="D3" s="7"/>
      <c r="E3" s="7"/>
      <c r="F3" s="7"/>
      <c r="G3" s="7"/>
      <c r="H3" s="7"/>
    </row>
    <row r="4" spans="2:8">
      <c r="B4" s="7" t="s">
        <v>31</v>
      </c>
      <c r="C4" s="23">
        <v>42369</v>
      </c>
      <c r="D4" s="7"/>
      <c r="E4" s="7"/>
      <c r="F4" s="23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/>
      <c r="D14" s="14">
        <v>3</v>
      </c>
      <c r="E14" s="14">
        <f>C14+D14</f>
        <v>3</v>
      </c>
      <c r="F14" s="14">
        <v>0</v>
      </c>
      <c r="G14" s="14">
        <v>0</v>
      </c>
      <c r="H14" s="14">
        <f>E14+F14+G14</f>
        <v>3</v>
      </c>
    </row>
    <row r="15" spans="2:8">
      <c r="B15" s="13" t="s">
        <v>5</v>
      </c>
      <c r="C15" s="14">
        <v>258</v>
      </c>
      <c r="D15" s="14">
        <v>1</v>
      </c>
      <c r="E15" s="14">
        <f>C15+D15</f>
        <v>259</v>
      </c>
      <c r="F15" s="14">
        <v>27</v>
      </c>
      <c r="G15" s="14">
        <v>3</v>
      </c>
      <c r="H15" s="14">
        <f>E15+F15+G15</f>
        <v>289</v>
      </c>
    </row>
    <row r="16" spans="2:8">
      <c r="B16" s="13" t="s">
        <v>6</v>
      </c>
      <c r="C16" s="14">
        <v>46</v>
      </c>
      <c r="D16" s="14"/>
      <c r="E16" s="14">
        <f>C16+D16</f>
        <v>46</v>
      </c>
      <c r="F16" s="14">
        <v>1</v>
      </c>
      <c r="G16" s="14">
        <v>2</v>
      </c>
      <c r="H16" s="14">
        <f>E16+F16+G16</f>
        <v>49</v>
      </c>
    </row>
    <row r="17" spans="2:8">
      <c r="B17" s="13" t="s">
        <v>7</v>
      </c>
      <c r="C17" s="14">
        <v>139</v>
      </c>
      <c r="D17" s="14"/>
      <c r="E17" s="14">
        <f>C17+D17</f>
        <v>139</v>
      </c>
      <c r="F17" s="14">
        <v>2</v>
      </c>
      <c r="G17" s="14">
        <v>9</v>
      </c>
      <c r="H17" s="14">
        <f>E17+F17+G17</f>
        <v>150</v>
      </c>
    </row>
    <row r="18" spans="2:8">
      <c r="B18" s="15" t="s">
        <v>24</v>
      </c>
      <c r="C18" s="16">
        <f>SUM(C14:C17)</f>
        <v>443</v>
      </c>
      <c r="D18" s="16">
        <f>SUM(D14:D17)</f>
        <v>4</v>
      </c>
      <c r="E18" s="16">
        <f>C18+D18</f>
        <v>447</v>
      </c>
      <c r="F18" s="16">
        <f>SUM(F14:F17)</f>
        <v>30</v>
      </c>
      <c r="G18" s="16">
        <f>SUM(G14:G17)</f>
        <v>14</v>
      </c>
      <c r="H18" s="16">
        <f>E18+F18+G18</f>
        <v>491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0</v>
      </c>
      <c r="D20" s="17"/>
      <c r="E20" s="14">
        <f t="shared" ref="E20:E26" si="0">C20+D20</f>
        <v>0</v>
      </c>
      <c r="F20" s="18"/>
      <c r="G20" s="14">
        <v>6</v>
      </c>
      <c r="H20" s="14">
        <f t="shared" ref="H20:H26" si="1">E20+G20</f>
        <v>6</v>
      </c>
    </row>
    <row r="21" spans="2:8">
      <c r="B21" s="13" t="s">
        <v>9</v>
      </c>
      <c r="C21" s="17">
        <v>1124</v>
      </c>
      <c r="D21" s="17"/>
      <c r="E21" s="14">
        <f t="shared" si="0"/>
        <v>1124</v>
      </c>
      <c r="F21" s="18"/>
      <c r="G21" s="14">
        <v>24</v>
      </c>
      <c r="H21" s="14">
        <f t="shared" si="1"/>
        <v>1148</v>
      </c>
    </row>
    <row r="22" spans="2:8">
      <c r="B22" s="13" t="s">
        <v>10</v>
      </c>
      <c r="C22" s="17">
        <v>596</v>
      </c>
      <c r="D22" s="17"/>
      <c r="E22" s="14">
        <f t="shared" si="0"/>
        <v>596</v>
      </c>
      <c r="F22" s="18"/>
      <c r="G22" s="14">
        <v>7</v>
      </c>
      <c r="H22" s="14">
        <f t="shared" si="1"/>
        <v>603</v>
      </c>
    </row>
    <row r="23" spans="2:8">
      <c r="B23" s="13" t="s">
        <v>11</v>
      </c>
      <c r="C23" s="17">
        <v>380</v>
      </c>
      <c r="D23" s="17"/>
      <c r="E23" s="14">
        <f t="shared" si="0"/>
        <v>380</v>
      </c>
      <c r="F23" s="18"/>
      <c r="G23" s="14">
        <v>24</v>
      </c>
      <c r="H23" s="14">
        <f t="shared" si="1"/>
        <v>404</v>
      </c>
    </row>
    <row r="24" spans="2:8">
      <c r="B24" s="13" t="s">
        <v>12</v>
      </c>
      <c r="C24" s="17">
        <v>272</v>
      </c>
      <c r="D24" s="17"/>
      <c r="E24" s="14">
        <f t="shared" si="0"/>
        <v>272</v>
      </c>
      <c r="F24" s="18"/>
      <c r="G24" s="14">
        <v>14</v>
      </c>
      <c r="H24" s="14">
        <f t="shared" si="1"/>
        <v>286</v>
      </c>
    </row>
    <row r="25" spans="2:8">
      <c r="B25" s="13" t="s">
        <v>13</v>
      </c>
      <c r="C25" s="17">
        <v>0</v>
      </c>
      <c r="D25" s="17"/>
      <c r="E25" s="14">
        <f t="shared" si="0"/>
        <v>0</v>
      </c>
      <c r="F25" s="18"/>
      <c r="G25" s="14">
        <v>0</v>
      </c>
      <c r="H25" s="14">
        <f t="shared" si="1"/>
        <v>0</v>
      </c>
    </row>
    <row r="26" spans="2:8">
      <c r="B26" s="15" t="s">
        <v>25</v>
      </c>
      <c r="C26" s="19">
        <f>SUM(C20:C25)</f>
        <v>2372</v>
      </c>
      <c r="D26" s="19">
        <f>SUM(D20:D25)</f>
        <v>0</v>
      </c>
      <c r="E26" s="16">
        <f t="shared" si="0"/>
        <v>2372</v>
      </c>
      <c r="F26" s="20"/>
      <c r="G26" s="19">
        <f>SUM(G20:G25)</f>
        <v>75</v>
      </c>
      <c r="H26" s="16">
        <f t="shared" si="1"/>
        <v>2447</v>
      </c>
    </row>
    <row r="27" spans="2:8">
      <c r="B27" s="21" t="s">
        <v>0</v>
      </c>
      <c r="C27" s="22">
        <f>C18+C26</f>
        <v>2815</v>
      </c>
      <c r="D27" s="22">
        <f>D18+D26</f>
        <v>4</v>
      </c>
      <c r="E27" s="22">
        <f>E18+E26</f>
        <v>2819</v>
      </c>
      <c r="F27" s="22">
        <f>F18</f>
        <v>30</v>
      </c>
      <c r="G27" s="22">
        <f>G18+G26</f>
        <v>89</v>
      </c>
      <c r="H27" s="22">
        <f>H18+H26</f>
        <v>2938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D24" sqref="D24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34</v>
      </c>
      <c r="D2" s="7"/>
      <c r="E2" s="7"/>
      <c r="F2" s="7"/>
      <c r="G2" s="7"/>
      <c r="H2" s="7"/>
    </row>
    <row r="3" spans="2:8">
      <c r="B3" s="6" t="s">
        <v>28</v>
      </c>
      <c r="C3" s="7" t="s">
        <v>35</v>
      </c>
      <c r="D3" s="7"/>
      <c r="E3" s="7"/>
      <c r="F3" s="7"/>
      <c r="G3" s="7"/>
      <c r="H3" s="7"/>
    </row>
    <row r="4" spans="2:8">
      <c r="B4" s="7" t="s">
        <v>31</v>
      </c>
      <c r="C4" s="23">
        <v>42369</v>
      </c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>
        <v>0</v>
      </c>
      <c r="H14" s="14">
        <f>E14+F14+G14</f>
        <v>3</v>
      </c>
    </row>
    <row r="15" spans="2:8">
      <c r="B15" s="13" t="s">
        <v>5</v>
      </c>
      <c r="C15" s="14">
        <v>521</v>
      </c>
      <c r="D15" s="14"/>
      <c r="E15" s="14">
        <f>C15+D15</f>
        <v>521</v>
      </c>
      <c r="F15" s="14">
        <v>13</v>
      </c>
      <c r="G15" s="14">
        <v>19</v>
      </c>
      <c r="H15" s="14">
        <f>E15+F15+G15</f>
        <v>553</v>
      </c>
    </row>
    <row r="16" spans="2:8">
      <c r="B16" s="13" t="s">
        <v>6</v>
      </c>
      <c r="C16" s="14">
        <v>138</v>
      </c>
      <c r="D16" s="14"/>
      <c r="E16" s="14">
        <f>C16+D16</f>
        <v>138</v>
      </c>
      <c r="F16" s="14"/>
      <c r="G16" s="14">
        <v>11</v>
      </c>
      <c r="H16" s="14">
        <f>E16+F16+G16</f>
        <v>149</v>
      </c>
    </row>
    <row r="17" spans="2:8">
      <c r="B17" s="13" t="s">
        <v>7</v>
      </c>
      <c r="C17" s="14"/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662</v>
      </c>
      <c r="D18" s="16">
        <f>SUM(D14:D17)</f>
        <v>0</v>
      </c>
      <c r="E18" s="16">
        <f>C18+D18</f>
        <v>662</v>
      </c>
      <c r="F18" s="16">
        <f>SUM(F14:F17)</f>
        <v>13</v>
      </c>
      <c r="G18" s="16">
        <f>SUM(G14:G17)</f>
        <v>30</v>
      </c>
      <c r="H18" s="16">
        <f>E18+F18+G18</f>
        <v>705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/>
      <c r="D20" s="17"/>
      <c r="E20" s="14">
        <f t="shared" ref="E20:E25" si="0">C20+D20</f>
        <v>0</v>
      </c>
      <c r="F20" s="18"/>
      <c r="G20" s="14"/>
      <c r="H20" s="14">
        <f t="shared" ref="H20:H25" si="1">E20+G20</f>
        <v>0</v>
      </c>
    </row>
    <row r="21" spans="2:8">
      <c r="B21" s="13" t="s">
        <v>9</v>
      </c>
      <c r="C21" s="17">
        <v>866</v>
      </c>
      <c r="D21" s="17"/>
      <c r="E21" s="14">
        <f t="shared" si="0"/>
        <v>866</v>
      </c>
      <c r="F21" s="18"/>
      <c r="G21" s="14">
        <v>39</v>
      </c>
      <c r="H21" s="14">
        <f t="shared" si="1"/>
        <v>905</v>
      </c>
    </row>
    <row r="22" spans="2:8">
      <c r="B22" s="13" t="s">
        <v>10</v>
      </c>
      <c r="C22" s="17">
        <v>224</v>
      </c>
      <c r="D22" s="17"/>
      <c r="E22" s="14">
        <f t="shared" si="0"/>
        <v>224</v>
      </c>
      <c r="F22" s="18"/>
      <c r="G22" s="14">
        <v>17</v>
      </c>
      <c r="H22" s="14">
        <f t="shared" si="1"/>
        <v>241</v>
      </c>
    </row>
    <row r="23" spans="2:8">
      <c r="B23" s="13" t="s">
        <v>11</v>
      </c>
      <c r="C23" s="17">
        <v>474</v>
      </c>
      <c r="D23" s="17"/>
      <c r="E23" s="14">
        <f t="shared" si="0"/>
        <v>474</v>
      </c>
      <c r="F23" s="18"/>
      <c r="G23" s="14">
        <v>31</v>
      </c>
      <c r="H23" s="14">
        <f t="shared" si="1"/>
        <v>505</v>
      </c>
    </row>
    <row r="24" spans="2:8">
      <c r="B24" s="13" t="s">
        <v>12</v>
      </c>
      <c r="C24" s="17">
        <v>814</v>
      </c>
      <c r="D24" s="17"/>
      <c r="E24" s="14">
        <f t="shared" si="0"/>
        <v>814</v>
      </c>
      <c r="F24" s="18"/>
      <c r="G24" s="14">
        <v>60</v>
      </c>
      <c r="H24" s="14">
        <f t="shared" si="1"/>
        <v>874</v>
      </c>
    </row>
    <row r="25" spans="2:8">
      <c r="B25" s="13" t="s">
        <v>13</v>
      </c>
      <c r="C25" s="17">
        <v>97</v>
      </c>
      <c r="D25" s="17"/>
      <c r="E25" s="14">
        <f t="shared" si="0"/>
        <v>97</v>
      </c>
      <c r="F25" s="18"/>
      <c r="G25" s="14">
        <v>26</v>
      </c>
      <c r="H25" s="14">
        <f t="shared" si="1"/>
        <v>123</v>
      </c>
    </row>
    <row r="26" spans="2:8">
      <c r="B26" s="15" t="s">
        <v>25</v>
      </c>
      <c r="C26" s="19">
        <f>SUM(C20:C25)</f>
        <v>2475</v>
      </c>
      <c r="D26" s="19">
        <f t="shared" ref="D26:H26" si="2">SUM(D20:D25)</f>
        <v>0</v>
      </c>
      <c r="E26" s="19">
        <f t="shared" si="2"/>
        <v>2475</v>
      </c>
      <c r="F26" s="18"/>
      <c r="G26" s="19">
        <f t="shared" si="2"/>
        <v>173</v>
      </c>
      <c r="H26" s="19">
        <f t="shared" si="2"/>
        <v>2648</v>
      </c>
    </row>
    <row r="27" spans="2:8">
      <c r="B27" s="21" t="s">
        <v>0</v>
      </c>
      <c r="C27" s="22">
        <f>C18+C26</f>
        <v>3137</v>
      </c>
      <c r="D27" s="22">
        <f>D18+D26</f>
        <v>0</v>
      </c>
      <c r="E27" s="22">
        <f>E18+E26</f>
        <v>3137</v>
      </c>
      <c r="F27" s="22">
        <f>F18</f>
        <v>13</v>
      </c>
      <c r="G27" s="22">
        <f>G18+G26</f>
        <v>203</v>
      </c>
      <c r="H27" s="22">
        <f>H18+H26</f>
        <v>3353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C15" sqref="C15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73</v>
      </c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" t="s">
        <v>31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8" t="s">
        <v>30</v>
      </c>
      <c r="C8" s="218" t="s">
        <v>14</v>
      </c>
      <c r="D8" s="218"/>
      <c r="E8" s="218"/>
      <c r="F8" s="218"/>
      <c r="G8" s="218" t="s">
        <v>15</v>
      </c>
      <c r="H8" s="218" t="s">
        <v>16</v>
      </c>
    </row>
    <row r="9" spans="2:8">
      <c r="B9" s="218"/>
      <c r="C9" s="218" t="s">
        <v>17</v>
      </c>
      <c r="D9" s="218"/>
      <c r="E9" s="218"/>
      <c r="F9" s="218" t="s">
        <v>18</v>
      </c>
      <c r="G9" s="218"/>
      <c r="H9" s="218"/>
    </row>
    <row r="10" spans="2:8">
      <c r="B10" s="218"/>
      <c r="C10" s="85" t="s">
        <v>19</v>
      </c>
      <c r="D10" s="85" t="s">
        <v>20</v>
      </c>
      <c r="E10" s="218" t="s">
        <v>21</v>
      </c>
      <c r="F10" s="218"/>
      <c r="G10" s="218"/>
      <c r="H10" s="218"/>
    </row>
    <row r="11" spans="2:8">
      <c r="B11" s="218"/>
      <c r="C11" s="86" t="s">
        <v>20</v>
      </c>
      <c r="D11" s="86" t="s">
        <v>2</v>
      </c>
      <c r="E11" s="218"/>
      <c r="F11" s="218"/>
      <c r="G11" s="218"/>
      <c r="H11" s="218"/>
    </row>
    <row r="12" spans="2:8">
      <c r="B12" s="218"/>
      <c r="C12" s="35" t="s">
        <v>3</v>
      </c>
      <c r="D12" s="35" t="s">
        <v>1</v>
      </c>
      <c r="E12" s="218"/>
      <c r="F12" s="218"/>
      <c r="G12" s="218"/>
      <c r="H12" s="218"/>
    </row>
    <row r="13" spans="2:8" ht="12.75" customHeight="1">
      <c r="B13" s="217" t="s">
        <v>22</v>
      </c>
      <c r="C13" s="217"/>
      <c r="D13" s="217"/>
      <c r="E13" s="217"/>
      <c r="F13" s="217"/>
      <c r="G13" s="217"/>
      <c r="H13" s="217"/>
    </row>
    <row r="14" spans="2:8">
      <c r="B14" s="13" t="s">
        <v>4</v>
      </c>
      <c r="C14" s="14">
        <v>3</v>
      </c>
      <c r="D14" s="14"/>
      <c r="E14" s="14">
        <f>C14+D14</f>
        <v>3</v>
      </c>
      <c r="F14" s="14"/>
      <c r="G14" s="14"/>
      <c r="H14" s="14">
        <f>E14+F14+G14</f>
        <v>3</v>
      </c>
    </row>
    <row r="15" spans="2:8">
      <c r="B15" s="13" t="s">
        <v>5</v>
      </c>
      <c r="C15" s="14">
        <v>293</v>
      </c>
      <c r="D15" s="14"/>
      <c r="E15" s="14">
        <f>C15+D15</f>
        <v>293</v>
      </c>
      <c r="F15" s="14">
        <v>14</v>
      </c>
      <c r="G15" s="14">
        <v>7</v>
      </c>
      <c r="H15" s="14">
        <f>E15+F15+G15</f>
        <v>314</v>
      </c>
    </row>
    <row r="16" spans="2:8">
      <c r="B16" s="13" t="s">
        <v>6</v>
      </c>
      <c r="C16" s="14">
        <v>3</v>
      </c>
      <c r="D16" s="14"/>
      <c r="E16" s="14">
        <f>C16+D16</f>
        <v>3</v>
      </c>
      <c r="F16" s="14">
        <v>1</v>
      </c>
      <c r="G16" s="14"/>
      <c r="H16" s="14">
        <f>E16+F16+G16</f>
        <v>4</v>
      </c>
    </row>
    <row r="17" spans="2:8">
      <c r="B17" s="13" t="s">
        <v>7</v>
      </c>
      <c r="C17" s="14"/>
      <c r="D17" s="14"/>
      <c r="E17" s="14"/>
      <c r="F17" s="14"/>
      <c r="G17" s="14"/>
      <c r="H17" s="14">
        <f>E17+F17+G17</f>
        <v>0</v>
      </c>
    </row>
    <row r="18" spans="2:8">
      <c r="B18" s="15" t="s">
        <v>24</v>
      </c>
      <c r="C18" s="16">
        <f>SUM(C14:C17)</f>
        <v>299</v>
      </c>
      <c r="D18" s="16">
        <f>SUM(D14:D17)</f>
        <v>0</v>
      </c>
      <c r="E18" s="16">
        <f>C18+D18</f>
        <v>299</v>
      </c>
      <c r="F18" s="16">
        <f>SUM(F14:F17)</f>
        <v>15</v>
      </c>
      <c r="G18" s="16">
        <f>SUM(G14:G17)</f>
        <v>7</v>
      </c>
      <c r="H18" s="16">
        <f>E18+F18+G18</f>
        <v>321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>
        <v>309</v>
      </c>
      <c r="D20" s="17">
        <v>1</v>
      </c>
      <c r="E20" s="14">
        <f t="shared" ref="E20:E26" si="0">C20+D20</f>
        <v>310</v>
      </c>
      <c r="F20" s="36"/>
      <c r="G20" s="14">
        <v>11</v>
      </c>
      <c r="H20" s="14">
        <f t="shared" ref="H20:H26" si="1">E20+G20</f>
        <v>321</v>
      </c>
    </row>
    <row r="21" spans="2:8">
      <c r="B21" s="13" t="s">
        <v>9</v>
      </c>
      <c r="C21" s="17">
        <v>848</v>
      </c>
      <c r="D21" s="17">
        <v>19</v>
      </c>
      <c r="E21" s="14">
        <f t="shared" si="0"/>
        <v>867</v>
      </c>
      <c r="F21" s="36"/>
      <c r="G21" s="14">
        <v>1</v>
      </c>
      <c r="H21" s="14">
        <f t="shared" si="1"/>
        <v>868</v>
      </c>
    </row>
    <row r="22" spans="2:8">
      <c r="B22" s="13" t="s">
        <v>10</v>
      </c>
      <c r="C22" s="17">
        <v>472</v>
      </c>
      <c r="D22" s="17">
        <v>64</v>
      </c>
      <c r="E22" s="14">
        <f t="shared" si="0"/>
        <v>536</v>
      </c>
      <c r="F22" s="36"/>
      <c r="G22" s="14">
        <v>22</v>
      </c>
      <c r="H22" s="14">
        <f t="shared" si="1"/>
        <v>558</v>
      </c>
    </row>
    <row r="23" spans="2:8">
      <c r="B23" s="13" t="s">
        <v>11</v>
      </c>
      <c r="C23" s="17">
        <v>468</v>
      </c>
      <c r="D23" s="17">
        <v>14</v>
      </c>
      <c r="E23" s="14">
        <f t="shared" si="0"/>
        <v>482</v>
      </c>
      <c r="F23" s="36"/>
      <c r="G23" s="14">
        <v>21</v>
      </c>
      <c r="H23" s="14">
        <f t="shared" si="1"/>
        <v>503</v>
      </c>
    </row>
    <row r="24" spans="2:8">
      <c r="B24" s="13" t="s">
        <v>12</v>
      </c>
      <c r="C24" s="17">
        <v>307</v>
      </c>
      <c r="D24" s="17">
        <v>28</v>
      </c>
      <c r="E24" s="14">
        <f t="shared" si="0"/>
        <v>335</v>
      </c>
      <c r="F24" s="36"/>
      <c r="G24" s="14">
        <v>8</v>
      </c>
      <c r="H24" s="14">
        <f t="shared" si="1"/>
        <v>343</v>
      </c>
    </row>
    <row r="25" spans="2:8">
      <c r="B25" s="13" t="s">
        <v>13</v>
      </c>
      <c r="C25" s="17">
        <v>150</v>
      </c>
      <c r="D25" s="17">
        <v>19</v>
      </c>
      <c r="E25" s="14">
        <f t="shared" si="0"/>
        <v>169</v>
      </c>
      <c r="F25" s="36"/>
      <c r="G25" s="14">
        <v>11</v>
      </c>
      <c r="H25" s="14">
        <f t="shared" si="1"/>
        <v>180</v>
      </c>
    </row>
    <row r="26" spans="2:8">
      <c r="B26" s="15" t="s">
        <v>25</v>
      </c>
      <c r="C26" s="19">
        <f>SUM(C20:C25)</f>
        <v>2554</v>
      </c>
      <c r="D26" s="19">
        <f>SUM(D20:D25)</f>
        <v>145</v>
      </c>
      <c r="E26" s="16">
        <f t="shared" si="0"/>
        <v>2699</v>
      </c>
      <c r="F26" s="37"/>
      <c r="G26" s="16"/>
      <c r="H26" s="16">
        <f t="shared" si="1"/>
        <v>2699</v>
      </c>
    </row>
    <row r="27" spans="2:8">
      <c r="B27" s="38" t="s">
        <v>0</v>
      </c>
      <c r="C27" s="39">
        <f>C18+C26</f>
        <v>2853</v>
      </c>
      <c r="D27" s="39">
        <f>D18+D26</f>
        <v>145</v>
      </c>
      <c r="E27" s="39">
        <f>E18+E26</f>
        <v>2998</v>
      </c>
      <c r="F27" s="39">
        <f>F18</f>
        <v>15</v>
      </c>
      <c r="G27" s="39">
        <f>G18+G26</f>
        <v>7</v>
      </c>
      <c r="H27" s="39">
        <f>H18+H26</f>
        <v>3020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J13" sqref="J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29</v>
      </c>
      <c r="C2" s="7" t="s">
        <v>36</v>
      </c>
      <c r="D2" s="7"/>
      <c r="E2" s="7"/>
      <c r="F2" s="7"/>
      <c r="G2" s="7"/>
      <c r="H2" s="7"/>
    </row>
    <row r="3" spans="2:8">
      <c r="B3" s="6" t="s">
        <v>28</v>
      </c>
      <c r="C3" s="7" t="s">
        <v>35</v>
      </c>
      <c r="D3" s="7"/>
      <c r="E3" s="7"/>
      <c r="F3" s="7"/>
      <c r="G3" s="7"/>
      <c r="H3" s="7"/>
    </row>
    <row r="4" spans="2:8">
      <c r="B4" s="7" t="s">
        <v>31</v>
      </c>
      <c r="C4" s="23">
        <v>42356</v>
      </c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21" t="s">
        <v>30</v>
      </c>
      <c r="C8" s="221" t="s">
        <v>14</v>
      </c>
      <c r="D8" s="221"/>
      <c r="E8" s="221"/>
      <c r="F8" s="221"/>
      <c r="G8" s="221" t="s">
        <v>15</v>
      </c>
      <c r="H8" s="221" t="s">
        <v>16</v>
      </c>
    </row>
    <row r="9" spans="2:8">
      <c r="B9" s="221"/>
      <c r="C9" s="221" t="s">
        <v>17</v>
      </c>
      <c r="D9" s="221"/>
      <c r="E9" s="221"/>
      <c r="F9" s="221" t="s">
        <v>18</v>
      </c>
      <c r="G9" s="221"/>
      <c r="H9" s="221"/>
    </row>
    <row r="10" spans="2:8">
      <c r="B10" s="221"/>
      <c r="C10" s="24" t="s">
        <v>19</v>
      </c>
      <c r="D10" s="24" t="s">
        <v>20</v>
      </c>
      <c r="E10" s="221" t="s">
        <v>21</v>
      </c>
      <c r="F10" s="221"/>
      <c r="G10" s="221"/>
      <c r="H10" s="221"/>
    </row>
    <row r="11" spans="2:8">
      <c r="B11" s="221"/>
      <c r="C11" s="25" t="s">
        <v>20</v>
      </c>
      <c r="D11" s="25" t="s">
        <v>2</v>
      </c>
      <c r="E11" s="221"/>
      <c r="F11" s="221"/>
      <c r="G11" s="221"/>
      <c r="H11" s="221"/>
    </row>
    <row r="12" spans="2:8">
      <c r="B12" s="221"/>
      <c r="C12" s="26" t="s">
        <v>3</v>
      </c>
      <c r="D12" s="26" t="s">
        <v>1</v>
      </c>
      <c r="E12" s="221"/>
      <c r="F12" s="221"/>
      <c r="G12" s="221"/>
      <c r="H12" s="221"/>
    </row>
    <row r="13" spans="2:8" ht="12.75" customHeight="1">
      <c r="B13" s="219" t="s">
        <v>22</v>
      </c>
      <c r="C13" s="219"/>
      <c r="D13" s="219"/>
      <c r="E13" s="219"/>
      <c r="F13" s="219"/>
      <c r="G13" s="219"/>
      <c r="H13" s="219"/>
    </row>
    <row r="14" spans="2:8">
      <c r="B14" s="27" t="s">
        <v>4</v>
      </c>
      <c r="C14" s="79">
        <v>3</v>
      </c>
      <c r="D14" s="80">
        <v>0</v>
      </c>
      <c r="E14" s="80">
        <f>C14+D14</f>
        <v>3</v>
      </c>
      <c r="F14" s="80">
        <v>0</v>
      </c>
      <c r="G14" s="79">
        <v>0</v>
      </c>
      <c r="H14" s="80">
        <f>E14+F14+G14</f>
        <v>3</v>
      </c>
    </row>
    <row r="15" spans="2:8">
      <c r="B15" s="27" t="s">
        <v>5</v>
      </c>
      <c r="C15" s="79">
        <v>211</v>
      </c>
      <c r="D15" s="80">
        <v>0</v>
      </c>
      <c r="E15" s="80">
        <f>C15+D15</f>
        <v>211</v>
      </c>
      <c r="F15" s="80">
        <v>1</v>
      </c>
      <c r="G15" s="79">
        <v>0</v>
      </c>
      <c r="H15" s="80">
        <f>E15+F15+G15</f>
        <v>212</v>
      </c>
    </row>
    <row r="16" spans="2:8">
      <c r="B16" s="27" t="s">
        <v>6</v>
      </c>
      <c r="C16" s="79">
        <v>80</v>
      </c>
      <c r="D16" s="80">
        <v>0</v>
      </c>
      <c r="E16" s="80">
        <f>C16+D16</f>
        <v>80</v>
      </c>
      <c r="F16" s="80">
        <v>0</v>
      </c>
      <c r="G16" s="79">
        <v>1</v>
      </c>
      <c r="H16" s="80">
        <f>E16+F16+G16</f>
        <v>81</v>
      </c>
    </row>
    <row r="17" spans="2:8">
      <c r="B17" s="27" t="s">
        <v>7</v>
      </c>
      <c r="C17" s="79">
        <v>23</v>
      </c>
      <c r="D17" s="80">
        <v>0</v>
      </c>
      <c r="E17" s="80">
        <f>C17+D17</f>
        <v>23</v>
      </c>
      <c r="F17" s="80">
        <v>0</v>
      </c>
      <c r="G17" s="79">
        <v>0</v>
      </c>
      <c r="H17" s="80">
        <f>E17+F17+G17</f>
        <v>23</v>
      </c>
    </row>
    <row r="18" spans="2:8">
      <c r="B18" s="29" t="s">
        <v>24</v>
      </c>
      <c r="C18" s="81">
        <f>SUM(C14:C17)</f>
        <v>317</v>
      </c>
      <c r="D18" s="81">
        <f>SUM(D14:D17)</f>
        <v>0</v>
      </c>
      <c r="E18" s="81">
        <f>C18+D18</f>
        <v>317</v>
      </c>
      <c r="F18" s="81">
        <f>SUM(F14:F17)</f>
        <v>1</v>
      </c>
      <c r="G18" s="81">
        <f>SUM(G14:G17)</f>
        <v>1</v>
      </c>
      <c r="H18" s="81">
        <f>E18+F18+G18</f>
        <v>319</v>
      </c>
    </row>
    <row r="19" spans="2:8">
      <c r="B19" s="220" t="s">
        <v>23</v>
      </c>
      <c r="C19" s="220"/>
      <c r="D19" s="220"/>
      <c r="E19" s="220"/>
      <c r="F19" s="220"/>
      <c r="G19" s="220"/>
      <c r="H19" s="220"/>
    </row>
    <row r="20" spans="2:8">
      <c r="B20" s="27" t="s">
        <v>8</v>
      </c>
      <c r="C20" s="79">
        <v>0</v>
      </c>
      <c r="D20" s="80">
        <v>0</v>
      </c>
      <c r="E20" s="80">
        <f t="shared" ref="E20:E26" si="0">C20+D20</f>
        <v>0</v>
      </c>
      <c r="F20" s="82"/>
      <c r="G20" s="79">
        <v>0</v>
      </c>
      <c r="H20" s="80">
        <f t="shared" ref="H20:H26" si="1">E20+G20</f>
        <v>0</v>
      </c>
    </row>
    <row r="21" spans="2:8">
      <c r="B21" s="27" t="s">
        <v>9</v>
      </c>
      <c r="C21" s="79">
        <v>652</v>
      </c>
      <c r="D21" s="80">
        <v>0</v>
      </c>
      <c r="E21" s="80">
        <f t="shared" si="0"/>
        <v>652</v>
      </c>
      <c r="F21" s="82"/>
      <c r="G21" s="79">
        <v>17</v>
      </c>
      <c r="H21" s="80">
        <f t="shared" si="1"/>
        <v>669</v>
      </c>
    </row>
    <row r="22" spans="2:8">
      <c r="B22" s="27" t="s">
        <v>10</v>
      </c>
      <c r="C22" s="79">
        <v>280</v>
      </c>
      <c r="D22" s="80">
        <v>0</v>
      </c>
      <c r="E22" s="80">
        <f t="shared" si="0"/>
        <v>280</v>
      </c>
      <c r="F22" s="82"/>
      <c r="G22" s="79">
        <v>3</v>
      </c>
      <c r="H22" s="80">
        <f t="shared" si="1"/>
        <v>283</v>
      </c>
    </row>
    <row r="23" spans="2:8">
      <c r="B23" s="27" t="s">
        <v>68</v>
      </c>
      <c r="C23" s="79">
        <v>193</v>
      </c>
      <c r="D23" s="80">
        <v>0</v>
      </c>
      <c r="E23" s="80">
        <f t="shared" si="0"/>
        <v>193</v>
      </c>
      <c r="F23" s="82"/>
      <c r="G23" s="79">
        <v>1</v>
      </c>
      <c r="H23" s="80">
        <f t="shared" si="1"/>
        <v>194</v>
      </c>
    </row>
    <row r="24" spans="2:8">
      <c r="B24" s="27" t="s">
        <v>12</v>
      </c>
      <c r="C24" s="79">
        <v>533</v>
      </c>
      <c r="D24" s="80">
        <v>0</v>
      </c>
      <c r="E24" s="80">
        <f t="shared" si="0"/>
        <v>533</v>
      </c>
      <c r="F24" s="82"/>
      <c r="G24" s="79">
        <v>15</v>
      </c>
      <c r="H24" s="80">
        <f t="shared" si="1"/>
        <v>548</v>
      </c>
    </row>
    <row r="25" spans="2:8">
      <c r="B25" s="27" t="s">
        <v>13</v>
      </c>
      <c r="C25" s="79">
        <v>78</v>
      </c>
      <c r="D25" s="80">
        <v>0</v>
      </c>
      <c r="E25" s="80">
        <f t="shared" si="0"/>
        <v>78</v>
      </c>
      <c r="F25" s="82"/>
      <c r="G25" s="79">
        <v>3</v>
      </c>
      <c r="H25" s="80">
        <f t="shared" si="1"/>
        <v>81</v>
      </c>
    </row>
    <row r="26" spans="2:8">
      <c r="B26" s="29" t="s">
        <v>25</v>
      </c>
      <c r="C26" s="81">
        <f>SUM(C20:C25)</f>
        <v>1736</v>
      </c>
      <c r="D26" s="81">
        <f>SUM(D20:D25)</f>
        <v>0</v>
      </c>
      <c r="E26" s="81">
        <f t="shared" si="0"/>
        <v>1736</v>
      </c>
      <c r="F26" s="83"/>
      <c r="G26" s="81">
        <f>SUM(G20:G25)</f>
        <v>39</v>
      </c>
      <c r="H26" s="81">
        <f t="shared" si="1"/>
        <v>1775</v>
      </c>
    </row>
    <row r="27" spans="2:8">
      <c r="B27" s="30" t="s">
        <v>0</v>
      </c>
      <c r="C27" s="84">
        <f>C18+C26</f>
        <v>2053</v>
      </c>
      <c r="D27" s="84">
        <f>D18+D26</f>
        <v>0</v>
      </c>
      <c r="E27" s="84">
        <f>E18+E26</f>
        <v>2053</v>
      </c>
      <c r="F27" s="84">
        <f>F18</f>
        <v>1</v>
      </c>
      <c r="G27" s="84">
        <f>G18+G26</f>
        <v>40</v>
      </c>
      <c r="H27" s="84">
        <f>H18+H26</f>
        <v>2094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topLeftCell="A4" workbookViewId="0">
      <selection activeCell="B8" sqref="B8:H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7"/>
      <c r="G1" s="7"/>
      <c r="H1" s="7"/>
    </row>
    <row r="2" spans="2:8">
      <c r="B2" s="6" t="s">
        <v>51</v>
      </c>
      <c r="C2" s="7"/>
      <c r="D2" s="7"/>
      <c r="E2" s="7"/>
      <c r="F2" s="7"/>
      <c r="G2" s="7"/>
      <c r="H2" s="7"/>
    </row>
    <row r="3" spans="2:8">
      <c r="B3" s="6" t="s">
        <v>28</v>
      </c>
      <c r="C3" s="7"/>
      <c r="D3" s="7"/>
      <c r="E3" s="7"/>
      <c r="F3" s="7"/>
      <c r="G3" s="7"/>
      <c r="H3" s="7"/>
    </row>
    <row r="4" spans="2:8">
      <c r="B4" s="70" t="s">
        <v>74</v>
      </c>
      <c r="C4" s="7"/>
      <c r="D4" s="7"/>
      <c r="E4" s="7"/>
      <c r="F4" s="7"/>
      <c r="G4" s="7"/>
      <c r="H4" s="7"/>
    </row>
    <row r="5" spans="2:8">
      <c r="B5" s="223" t="s">
        <v>26</v>
      </c>
      <c r="C5" s="223"/>
      <c r="D5" s="223"/>
      <c r="E5" s="223"/>
      <c r="F5" s="223"/>
      <c r="G5" s="223"/>
      <c r="H5" s="223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24" t="s">
        <v>30</v>
      </c>
      <c r="C8" s="225" t="s">
        <v>14</v>
      </c>
      <c r="D8" s="226"/>
      <c r="E8" s="226"/>
      <c r="F8" s="227"/>
      <c r="G8" s="228" t="s">
        <v>15</v>
      </c>
      <c r="H8" s="228" t="s">
        <v>16</v>
      </c>
    </row>
    <row r="9" spans="2:8">
      <c r="B9" s="224"/>
      <c r="C9" s="231" t="s">
        <v>17</v>
      </c>
      <c r="D9" s="232"/>
      <c r="E9" s="233"/>
      <c r="F9" s="234" t="s">
        <v>18</v>
      </c>
      <c r="G9" s="229"/>
      <c r="H9" s="229"/>
    </row>
    <row r="10" spans="2:8">
      <c r="B10" s="224"/>
      <c r="C10" s="189" t="s">
        <v>19</v>
      </c>
      <c r="D10" s="189" t="s">
        <v>20</v>
      </c>
      <c r="E10" s="237" t="s">
        <v>21</v>
      </c>
      <c r="F10" s="235"/>
      <c r="G10" s="229"/>
      <c r="H10" s="229"/>
    </row>
    <row r="11" spans="2:8">
      <c r="B11" s="224"/>
      <c r="C11" s="190" t="s">
        <v>20</v>
      </c>
      <c r="D11" s="190" t="s">
        <v>2</v>
      </c>
      <c r="E11" s="235"/>
      <c r="F11" s="235"/>
      <c r="G11" s="229"/>
      <c r="H11" s="229"/>
    </row>
    <row r="12" spans="2:8">
      <c r="B12" s="224"/>
      <c r="C12" s="191" t="s">
        <v>3</v>
      </c>
      <c r="D12" s="191" t="s">
        <v>1</v>
      </c>
      <c r="E12" s="236"/>
      <c r="F12" s="236"/>
      <c r="G12" s="230"/>
      <c r="H12" s="230"/>
    </row>
    <row r="13" spans="2:8" ht="12.75" customHeight="1">
      <c r="B13" s="222" t="s">
        <v>22</v>
      </c>
      <c r="C13" s="222"/>
      <c r="D13" s="222"/>
      <c r="E13" s="222"/>
      <c r="F13" s="222"/>
      <c r="G13" s="222"/>
      <c r="H13" s="222"/>
    </row>
    <row r="14" spans="2:8">
      <c r="B14" s="150" t="s">
        <v>4</v>
      </c>
      <c r="C14" s="151">
        <v>3</v>
      </c>
      <c r="D14" s="151">
        <v>0</v>
      </c>
      <c r="E14" s="151">
        <f>C14+D14</f>
        <v>3</v>
      </c>
      <c r="F14" s="151">
        <v>0</v>
      </c>
      <c r="G14" s="151">
        <v>0</v>
      </c>
      <c r="H14" s="151">
        <f>E14+F14+G14</f>
        <v>3</v>
      </c>
    </row>
    <row r="15" spans="2:8">
      <c r="B15" s="150" t="s">
        <v>5</v>
      </c>
      <c r="C15" s="151">
        <v>122</v>
      </c>
      <c r="D15" s="151">
        <v>0</v>
      </c>
      <c r="E15" s="151">
        <f>C15+D15</f>
        <v>122</v>
      </c>
      <c r="F15" s="151">
        <v>13</v>
      </c>
      <c r="G15" s="151">
        <v>2</v>
      </c>
      <c r="H15" s="151">
        <f>E15+F15+G15</f>
        <v>137</v>
      </c>
    </row>
    <row r="16" spans="2:8">
      <c r="B16" s="150" t="s">
        <v>6</v>
      </c>
      <c r="C16" s="151">
        <v>19</v>
      </c>
      <c r="D16" s="151">
        <v>0</v>
      </c>
      <c r="E16" s="151">
        <f>C16+D16</f>
        <v>19</v>
      </c>
      <c r="F16" s="151">
        <v>0</v>
      </c>
      <c r="G16" s="151">
        <v>1</v>
      </c>
      <c r="H16" s="151">
        <f>E16+F16+G16</f>
        <v>20</v>
      </c>
    </row>
    <row r="17" spans="2:8">
      <c r="B17" s="150" t="s">
        <v>7</v>
      </c>
      <c r="C17" s="151">
        <v>0</v>
      </c>
      <c r="D17" s="151">
        <v>0</v>
      </c>
      <c r="E17" s="151">
        <f>C17+D17</f>
        <v>0</v>
      </c>
      <c r="F17" s="151">
        <v>0</v>
      </c>
      <c r="G17" s="151">
        <v>0</v>
      </c>
      <c r="H17" s="151">
        <f>E17+F17+G17</f>
        <v>0</v>
      </c>
    </row>
    <row r="18" spans="2:8">
      <c r="B18" s="152" t="s">
        <v>24</v>
      </c>
      <c r="C18" s="153">
        <f>SUM(C14:C17)</f>
        <v>144</v>
      </c>
      <c r="D18" s="153">
        <f>SUM(D14:D17)</f>
        <v>0</v>
      </c>
      <c r="E18" s="153">
        <f>C18+D18</f>
        <v>144</v>
      </c>
      <c r="F18" s="153">
        <f>SUM(F14:F17)</f>
        <v>13</v>
      </c>
      <c r="G18" s="153">
        <f>SUM(G14:G17)</f>
        <v>3</v>
      </c>
      <c r="H18" s="153">
        <f>E18+F18+G18</f>
        <v>160</v>
      </c>
    </row>
    <row r="19" spans="2:8">
      <c r="B19" s="213" t="s">
        <v>23</v>
      </c>
      <c r="C19" s="213"/>
      <c r="D19" s="213"/>
      <c r="E19" s="213"/>
      <c r="F19" s="213"/>
      <c r="G19" s="213"/>
      <c r="H19" s="213"/>
    </row>
    <row r="20" spans="2:8">
      <c r="B20" s="150" t="s">
        <v>8</v>
      </c>
      <c r="C20" s="154">
        <v>0</v>
      </c>
      <c r="D20" s="154">
        <v>0</v>
      </c>
      <c r="E20" s="151">
        <f t="shared" ref="E20:E25" si="0">C20+D20</f>
        <v>0</v>
      </c>
      <c r="F20" s="186">
        <v>0</v>
      </c>
      <c r="G20" s="151">
        <v>0</v>
      </c>
      <c r="H20" s="151">
        <f t="shared" ref="H20:H26" si="1">E20+G20</f>
        <v>0</v>
      </c>
    </row>
    <row r="21" spans="2:8">
      <c r="B21" s="150" t="s">
        <v>9</v>
      </c>
      <c r="C21" s="154">
        <v>479</v>
      </c>
      <c r="D21" s="154">
        <v>0</v>
      </c>
      <c r="E21" s="151">
        <f t="shared" si="0"/>
        <v>479</v>
      </c>
      <c r="F21" s="186">
        <v>0</v>
      </c>
      <c r="G21" s="151">
        <v>5</v>
      </c>
      <c r="H21" s="151">
        <f t="shared" si="1"/>
        <v>484</v>
      </c>
    </row>
    <row r="22" spans="2:8">
      <c r="B22" s="150" t="s">
        <v>10</v>
      </c>
      <c r="C22" s="154">
        <v>536</v>
      </c>
      <c r="D22" s="154">
        <v>0</v>
      </c>
      <c r="E22" s="151">
        <f t="shared" si="0"/>
        <v>536</v>
      </c>
      <c r="F22" s="186">
        <v>0</v>
      </c>
      <c r="G22" s="151">
        <v>1</v>
      </c>
      <c r="H22" s="151">
        <f t="shared" si="1"/>
        <v>537</v>
      </c>
    </row>
    <row r="23" spans="2:8">
      <c r="B23" s="150" t="s">
        <v>11</v>
      </c>
      <c r="C23" s="154">
        <v>187</v>
      </c>
      <c r="D23" s="154">
        <v>0</v>
      </c>
      <c r="E23" s="151">
        <f t="shared" si="0"/>
        <v>187</v>
      </c>
      <c r="F23" s="186">
        <v>0</v>
      </c>
      <c r="G23" s="151">
        <v>6</v>
      </c>
      <c r="H23" s="151">
        <f t="shared" si="1"/>
        <v>193</v>
      </c>
    </row>
    <row r="24" spans="2:8">
      <c r="B24" s="150" t="s">
        <v>12</v>
      </c>
      <c r="C24" s="154">
        <v>350</v>
      </c>
      <c r="D24" s="154">
        <v>0</v>
      </c>
      <c r="E24" s="151">
        <f t="shared" si="0"/>
        <v>350</v>
      </c>
      <c r="F24" s="186">
        <v>0</v>
      </c>
      <c r="G24" s="151">
        <v>7</v>
      </c>
      <c r="H24" s="151">
        <f t="shared" si="1"/>
        <v>357</v>
      </c>
    </row>
    <row r="25" spans="2:8">
      <c r="B25" s="150" t="s">
        <v>13</v>
      </c>
      <c r="C25" s="154">
        <v>0</v>
      </c>
      <c r="D25" s="154">
        <v>0</v>
      </c>
      <c r="E25" s="151">
        <f t="shared" si="0"/>
        <v>0</v>
      </c>
      <c r="F25" s="186">
        <v>0</v>
      </c>
      <c r="G25" s="151">
        <v>0</v>
      </c>
      <c r="H25" s="151">
        <f t="shared" si="1"/>
        <v>0</v>
      </c>
    </row>
    <row r="26" spans="2:8">
      <c r="B26" s="152" t="s">
        <v>25</v>
      </c>
      <c r="C26" s="156">
        <f>SUM(C20:C25)</f>
        <v>1552</v>
      </c>
      <c r="D26" s="156">
        <f>SUM(D20:D25)</f>
        <v>0</v>
      </c>
      <c r="E26" s="153">
        <f>SUM(E20:E25)</f>
        <v>1552</v>
      </c>
      <c r="F26" s="153">
        <f>SUM(F20:F25)</f>
        <v>0</v>
      </c>
      <c r="G26" s="153">
        <f>SUM(G20:G25)</f>
        <v>19</v>
      </c>
      <c r="H26" s="153">
        <f t="shared" si="1"/>
        <v>1571</v>
      </c>
    </row>
    <row r="27" spans="2:8">
      <c r="B27" s="187" t="s">
        <v>0</v>
      </c>
      <c r="C27" s="188">
        <f>C18+C26</f>
        <v>1696</v>
      </c>
      <c r="D27" s="188">
        <f>D18+D26</f>
        <v>0</v>
      </c>
      <c r="E27" s="188">
        <f>E18+E26</f>
        <v>1696</v>
      </c>
      <c r="F27" s="188">
        <f>F18</f>
        <v>13</v>
      </c>
      <c r="G27" s="188">
        <f>G18+G26</f>
        <v>22</v>
      </c>
      <c r="H27" s="188">
        <f>H18+H26</f>
        <v>1731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B13" sqref="B13:H13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52</v>
      </c>
      <c r="C1" s="7"/>
      <c r="D1" s="7"/>
      <c r="E1" s="7"/>
      <c r="F1" s="7"/>
      <c r="G1" s="7"/>
      <c r="H1" s="7"/>
    </row>
    <row r="2" spans="2:8">
      <c r="B2" s="6" t="s">
        <v>53</v>
      </c>
      <c r="C2" s="7"/>
      <c r="D2" s="7"/>
      <c r="E2" s="7"/>
      <c r="F2" s="7"/>
      <c r="G2" s="7"/>
      <c r="H2" s="7"/>
    </row>
    <row r="3" spans="2:8">
      <c r="B3" s="6" t="s">
        <v>54</v>
      </c>
      <c r="C3" s="7"/>
      <c r="D3" s="7"/>
      <c r="E3" s="7"/>
      <c r="F3" s="7"/>
      <c r="G3" s="7"/>
      <c r="H3" s="7"/>
    </row>
    <row r="4" spans="2:8">
      <c r="B4" s="7" t="s">
        <v>69</v>
      </c>
      <c r="C4" s="7"/>
      <c r="D4" s="7"/>
      <c r="E4" s="7"/>
      <c r="F4" s="7"/>
      <c r="G4" s="7"/>
      <c r="H4" s="7"/>
    </row>
    <row r="5" spans="2:8">
      <c r="B5" s="206" t="s">
        <v>26</v>
      </c>
      <c r="C5" s="206"/>
      <c r="D5" s="206"/>
      <c r="E5" s="206"/>
      <c r="F5" s="206"/>
      <c r="G5" s="206"/>
      <c r="H5" s="206"/>
    </row>
    <row r="6" spans="2:8">
      <c r="B6" s="12"/>
      <c r="C6" s="7"/>
      <c r="D6" s="7"/>
      <c r="E6" s="7"/>
      <c r="F6" s="7"/>
      <c r="G6" s="7"/>
      <c r="H6" s="7"/>
    </row>
    <row r="7" spans="2:8">
      <c r="B7" s="11" t="s">
        <v>33</v>
      </c>
      <c r="C7" s="7"/>
      <c r="D7" s="7"/>
      <c r="E7" s="7"/>
      <c r="F7" s="7"/>
      <c r="G7" s="7"/>
      <c r="H7" s="7"/>
    </row>
    <row r="8" spans="2:8">
      <c r="B8" s="218" t="s">
        <v>30</v>
      </c>
      <c r="C8" s="218" t="s">
        <v>14</v>
      </c>
      <c r="D8" s="218"/>
      <c r="E8" s="218"/>
      <c r="F8" s="218"/>
      <c r="G8" s="218" t="s">
        <v>15</v>
      </c>
      <c r="H8" s="218" t="s">
        <v>16</v>
      </c>
    </row>
    <row r="9" spans="2:8">
      <c r="B9" s="218"/>
      <c r="C9" s="218" t="s">
        <v>17</v>
      </c>
      <c r="D9" s="218"/>
      <c r="E9" s="218"/>
      <c r="F9" s="218" t="s">
        <v>18</v>
      </c>
      <c r="G9" s="218"/>
      <c r="H9" s="218"/>
    </row>
    <row r="10" spans="2:8">
      <c r="B10" s="218"/>
      <c r="C10" s="76" t="s">
        <v>19</v>
      </c>
      <c r="D10" s="76" t="s">
        <v>20</v>
      </c>
      <c r="E10" s="218" t="s">
        <v>21</v>
      </c>
      <c r="F10" s="218"/>
      <c r="G10" s="218"/>
      <c r="H10" s="218"/>
    </row>
    <row r="11" spans="2:8">
      <c r="B11" s="218"/>
      <c r="C11" s="77" t="s">
        <v>20</v>
      </c>
      <c r="D11" s="77" t="s">
        <v>2</v>
      </c>
      <c r="E11" s="218"/>
      <c r="F11" s="218"/>
      <c r="G11" s="218"/>
      <c r="H11" s="218"/>
    </row>
    <row r="12" spans="2:8">
      <c r="B12" s="218"/>
      <c r="C12" s="78" t="s">
        <v>3</v>
      </c>
      <c r="D12" s="78" t="s">
        <v>1</v>
      </c>
      <c r="E12" s="218"/>
      <c r="F12" s="218"/>
      <c r="G12" s="218"/>
      <c r="H12" s="218"/>
    </row>
    <row r="13" spans="2:8" ht="12.75" customHeight="1">
      <c r="B13" s="217" t="s">
        <v>22</v>
      </c>
      <c r="C13" s="217"/>
      <c r="D13" s="217"/>
      <c r="E13" s="217"/>
      <c r="F13" s="217"/>
      <c r="G13" s="217"/>
      <c r="H13" s="217"/>
    </row>
    <row r="14" spans="2:8">
      <c r="B14" s="13" t="s">
        <v>4</v>
      </c>
      <c r="C14" s="71">
        <v>2</v>
      </c>
      <c r="D14" s="71">
        <v>0</v>
      </c>
      <c r="E14" s="14">
        <f>C14+D14</f>
        <v>2</v>
      </c>
      <c r="F14" s="71">
        <v>0</v>
      </c>
      <c r="G14" s="14">
        <v>0</v>
      </c>
      <c r="H14" s="14">
        <f>E14+F14+G14</f>
        <v>2</v>
      </c>
    </row>
    <row r="15" spans="2:8">
      <c r="B15" s="13" t="s">
        <v>5</v>
      </c>
      <c r="C15" s="71">
        <v>124</v>
      </c>
      <c r="D15" s="71">
        <v>1</v>
      </c>
      <c r="E15" s="14">
        <f>C15+D15</f>
        <v>125</v>
      </c>
      <c r="F15" s="71">
        <v>2</v>
      </c>
      <c r="G15" s="14">
        <v>0</v>
      </c>
      <c r="H15" s="14">
        <f>E15+F15+G15</f>
        <v>127</v>
      </c>
    </row>
    <row r="16" spans="2:8">
      <c r="B16" s="13" t="s">
        <v>6</v>
      </c>
      <c r="C16" s="71">
        <v>9</v>
      </c>
      <c r="D16" s="71">
        <v>0</v>
      </c>
      <c r="E16" s="14">
        <f>C16+D16</f>
        <v>9</v>
      </c>
      <c r="F16" s="71">
        <v>0</v>
      </c>
      <c r="G16" s="14">
        <v>0</v>
      </c>
      <c r="H16" s="14">
        <f>E16+F16+G16</f>
        <v>9</v>
      </c>
    </row>
    <row r="17" spans="2:8">
      <c r="B17" s="13" t="s">
        <v>7</v>
      </c>
      <c r="C17" s="71">
        <v>23</v>
      </c>
      <c r="D17" s="71">
        <v>0</v>
      </c>
      <c r="E17" s="14">
        <v>0</v>
      </c>
      <c r="F17" s="71">
        <v>2</v>
      </c>
      <c r="G17" s="14">
        <v>0</v>
      </c>
      <c r="H17" s="14">
        <f>E17+F17+G17</f>
        <v>2</v>
      </c>
    </row>
    <row r="18" spans="2:8">
      <c r="B18" s="15" t="s">
        <v>24</v>
      </c>
      <c r="C18" s="16">
        <f>SUM(C14:C17)</f>
        <v>158</v>
      </c>
      <c r="D18" s="16">
        <f>SUM(D14:D17)</f>
        <v>1</v>
      </c>
      <c r="E18" s="16">
        <f>C18+D18</f>
        <v>159</v>
      </c>
      <c r="F18" s="16">
        <f>SUM(F14:F17)</f>
        <v>4</v>
      </c>
      <c r="G18" s="16">
        <f>SUM(G14:G17)</f>
        <v>0</v>
      </c>
      <c r="H18" s="16">
        <f>E18+F18+G18</f>
        <v>163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71">
        <v>18</v>
      </c>
      <c r="D20" s="17">
        <v>0</v>
      </c>
      <c r="E20" s="14">
        <f t="shared" ref="E20:E26" si="0">C20+D20</f>
        <v>18</v>
      </c>
      <c r="F20" s="36"/>
      <c r="G20" s="71">
        <v>0</v>
      </c>
      <c r="H20" s="14">
        <f t="shared" ref="H20:H26" si="1">E20+G20</f>
        <v>18</v>
      </c>
    </row>
    <row r="21" spans="2:8">
      <c r="B21" s="13" t="s">
        <v>9</v>
      </c>
      <c r="C21" s="71">
        <v>416</v>
      </c>
      <c r="D21" s="17">
        <v>0</v>
      </c>
      <c r="E21" s="14">
        <f t="shared" si="0"/>
        <v>416</v>
      </c>
      <c r="F21" s="36"/>
      <c r="G21" s="71">
        <v>5</v>
      </c>
      <c r="H21" s="14">
        <f t="shared" si="1"/>
        <v>421</v>
      </c>
    </row>
    <row r="22" spans="2:8">
      <c r="B22" s="13" t="s">
        <v>10</v>
      </c>
      <c r="C22" s="71">
        <v>305</v>
      </c>
      <c r="D22" s="17">
        <v>0</v>
      </c>
      <c r="E22" s="14">
        <f t="shared" si="0"/>
        <v>305</v>
      </c>
      <c r="F22" s="36"/>
      <c r="G22" s="71">
        <v>2</v>
      </c>
      <c r="H22" s="14">
        <f t="shared" si="1"/>
        <v>307</v>
      </c>
    </row>
    <row r="23" spans="2:8">
      <c r="B23" s="13" t="s">
        <v>11</v>
      </c>
      <c r="C23" s="71">
        <v>131</v>
      </c>
      <c r="D23" s="17">
        <v>0</v>
      </c>
      <c r="E23" s="14">
        <f t="shared" si="0"/>
        <v>131</v>
      </c>
      <c r="F23" s="36"/>
      <c r="G23" s="71">
        <v>3</v>
      </c>
      <c r="H23" s="14">
        <f t="shared" si="1"/>
        <v>134</v>
      </c>
    </row>
    <row r="24" spans="2:8">
      <c r="B24" s="13" t="s">
        <v>12</v>
      </c>
      <c r="C24" s="71">
        <v>248</v>
      </c>
      <c r="D24" s="17">
        <v>0</v>
      </c>
      <c r="E24" s="14">
        <f t="shared" si="0"/>
        <v>248</v>
      </c>
      <c r="F24" s="36"/>
      <c r="G24" s="71">
        <v>4</v>
      </c>
      <c r="H24" s="14">
        <f t="shared" si="1"/>
        <v>252</v>
      </c>
    </row>
    <row r="25" spans="2:8">
      <c r="B25" s="13" t="s">
        <v>13</v>
      </c>
      <c r="C25" s="71">
        <v>10</v>
      </c>
      <c r="D25" s="17">
        <v>0</v>
      </c>
      <c r="E25" s="14">
        <f t="shared" si="0"/>
        <v>10</v>
      </c>
      <c r="F25" s="36"/>
      <c r="G25" s="71">
        <v>1</v>
      </c>
      <c r="H25" s="14">
        <f t="shared" si="1"/>
        <v>11</v>
      </c>
    </row>
    <row r="26" spans="2:8">
      <c r="B26" s="15" t="s">
        <v>25</v>
      </c>
      <c r="C26" s="19">
        <f>SUM(C20:C25)</f>
        <v>1128</v>
      </c>
      <c r="D26" s="19">
        <f>SUM(D20:D25)</f>
        <v>0</v>
      </c>
      <c r="E26" s="16">
        <f t="shared" si="0"/>
        <v>1128</v>
      </c>
      <c r="F26" s="37"/>
      <c r="G26" s="16">
        <f>SUM(G20:G25)</f>
        <v>15</v>
      </c>
      <c r="H26" s="16">
        <f t="shared" si="1"/>
        <v>1143</v>
      </c>
    </row>
    <row r="27" spans="2:8">
      <c r="B27" s="38" t="s">
        <v>0</v>
      </c>
      <c r="C27" s="39">
        <f>C18+C26</f>
        <v>1286</v>
      </c>
      <c r="D27" s="39">
        <f>D18+D26</f>
        <v>1</v>
      </c>
      <c r="E27" s="39">
        <f>E18+E26</f>
        <v>1287</v>
      </c>
      <c r="F27" s="39">
        <f>F18</f>
        <v>4</v>
      </c>
      <c r="G27" s="39">
        <f>G18+G26</f>
        <v>15</v>
      </c>
      <c r="H27" s="39">
        <f>H18+H26</f>
        <v>1306</v>
      </c>
    </row>
    <row r="28" spans="2:8">
      <c r="B28" s="5"/>
      <c r="C28" s="5"/>
      <c r="D28" s="5"/>
      <c r="E28" s="5"/>
      <c r="F28" s="5"/>
      <c r="G28" s="5"/>
      <c r="H28" s="5"/>
    </row>
    <row r="29" spans="2:8">
      <c r="B29" s="7" t="s">
        <v>32</v>
      </c>
      <c r="C29" s="5"/>
      <c r="D29" s="5"/>
      <c r="E29" s="5"/>
      <c r="F29" s="5"/>
      <c r="G29" s="5"/>
      <c r="H29" s="5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9"/>
  <sheetViews>
    <sheetView workbookViewId="0">
      <selection activeCell="E20" sqref="E20"/>
    </sheetView>
  </sheetViews>
  <sheetFormatPr defaultRowHeight="12.75"/>
  <cols>
    <col min="1" max="1" width="3.140625" customWidth="1"/>
    <col min="2" max="8" width="17.7109375" customWidth="1"/>
  </cols>
  <sheetData>
    <row r="1" spans="2:8">
      <c r="B1" s="6" t="s">
        <v>27</v>
      </c>
      <c r="C1" s="7"/>
      <c r="D1" s="7"/>
      <c r="E1" s="7"/>
      <c r="F1" s="41"/>
      <c r="G1" s="41"/>
      <c r="H1" s="41"/>
    </row>
    <row r="2" spans="2:8">
      <c r="B2" s="6" t="s">
        <v>75</v>
      </c>
      <c r="C2" s="7"/>
      <c r="D2" s="7"/>
      <c r="E2" s="7"/>
      <c r="F2" s="41"/>
      <c r="G2" s="41"/>
      <c r="H2" s="41"/>
    </row>
    <row r="3" spans="2:8">
      <c r="B3" s="6" t="s">
        <v>76</v>
      </c>
      <c r="C3" s="7"/>
      <c r="D3" s="7"/>
      <c r="E3" s="7"/>
      <c r="F3" s="41"/>
      <c r="G3" s="41"/>
      <c r="H3" s="41"/>
    </row>
    <row r="4" spans="2:8">
      <c r="B4" s="7" t="s">
        <v>69</v>
      </c>
      <c r="C4" s="7"/>
      <c r="D4" s="7"/>
      <c r="E4" s="7"/>
      <c r="F4" s="41"/>
      <c r="G4" s="41"/>
      <c r="H4" s="41"/>
    </row>
    <row r="5" spans="2:8">
      <c r="B5" s="238" t="s">
        <v>26</v>
      </c>
      <c r="C5" s="238"/>
      <c r="D5" s="238"/>
      <c r="E5" s="238"/>
      <c r="F5" s="238"/>
      <c r="G5" s="238"/>
      <c r="H5" s="238"/>
    </row>
    <row r="6" spans="2:8">
      <c r="B6" s="42"/>
      <c r="C6" s="41"/>
      <c r="D6" s="41"/>
      <c r="E6" s="41"/>
      <c r="F6" s="41"/>
      <c r="G6" s="41"/>
      <c r="H6" s="41"/>
    </row>
    <row r="7" spans="2:8">
      <c r="B7" s="43" t="s">
        <v>33</v>
      </c>
      <c r="C7" s="41"/>
      <c r="D7" s="41"/>
      <c r="E7" s="41"/>
      <c r="F7" s="41"/>
      <c r="G7" s="41"/>
      <c r="H7" s="41"/>
    </row>
    <row r="8" spans="2:8">
      <c r="B8" s="211" t="s">
        <v>30</v>
      </c>
      <c r="C8" s="211" t="s">
        <v>14</v>
      </c>
      <c r="D8" s="211"/>
      <c r="E8" s="211"/>
      <c r="F8" s="211"/>
      <c r="G8" s="211" t="s">
        <v>15</v>
      </c>
      <c r="H8" s="211" t="s">
        <v>16</v>
      </c>
    </row>
    <row r="9" spans="2:8">
      <c r="B9" s="211"/>
      <c r="C9" s="211" t="s">
        <v>17</v>
      </c>
      <c r="D9" s="211"/>
      <c r="E9" s="211"/>
      <c r="F9" s="211" t="s">
        <v>18</v>
      </c>
      <c r="G9" s="211"/>
      <c r="H9" s="211"/>
    </row>
    <row r="10" spans="2:8">
      <c r="B10" s="211"/>
      <c r="C10" s="8" t="s">
        <v>19</v>
      </c>
      <c r="D10" s="8" t="s">
        <v>20</v>
      </c>
      <c r="E10" s="211" t="s">
        <v>21</v>
      </c>
      <c r="F10" s="211"/>
      <c r="G10" s="211"/>
      <c r="H10" s="211"/>
    </row>
    <row r="11" spans="2:8">
      <c r="B11" s="211"/>
      <c r="C11" s="10" t="s">
        <v>20</v>
      </c>
      <c r="D11" s="10" t="s">
        <v>2</v>
      </c>
      <c r="E11" s="211"/>
      <c r="F11" s="211"/>
      <c r="G11" s="211"/>
      <c r="H11" s="211"/>
    </row>
    <row r="12" spans="2:8">
      <c r="B12" s="211"/>
      <c r="C12" s="75" t="s">
        <v>3</v>
      </c>
      <c r="D12" s="75" t="s">
        <v>1</v>
      </c>
      <c r="E12" s="211"/>
      <c r="F12" s="211"/>
      <c r="G12" s="211"/>
      <c r="H12" s="211"/>
    </row>
    <row r="13" spans="2:8" ht="12.75" customHeight="1">
      <c r="B13" s="215" t="s">
        <v>22</v>
      </c>
      <c r="C13" s="215"/>
      <c r="D13" s="215"/>
      <c r="E13" s="215"/>
      <c r="F13" s="215"/>
      <c r="G13" s="215"/>
      <c r="H13" s="215"/>
    </row>
    <row r="14" spans="2:8">
      <c r="B14" s="13" t="s">
        <v>4</v>
      </c>
      <c r="C14" s="14">
        <v>2</v>
      </c>
      <c r="D14" s="14"/>
      <c r="E14" s="14">
        <f>C14+D14</f>
        <v>2</v>
      </c>
      <c r="F14" s="14"/>
      <c r="G14" s="14"/>
      <c r="H14" s="14">
        <f>E14+F14+G14</f>
        <v>2</v>
      </c>
    </row>
    <row r="15" spans="2:8">
      <c r="B15" s="13" t="s">
        <v>5</v>
      </c>
      <c r="C15" s="14">
        <v>55</v>
      </c>
      <c r="D15" s="14">
        <v>2</v>
      </c>
      <c r="E15" s="14">
        <f>C15+D15</f>
        <v>57</v>
      </c>
      <c r="F15" s="14">
        <v>3</v>
      </c>
      <c r="G15" s="14"/>
      <c r="H15" s="14">
        <f>E15+F15+G15</f>
        <v>60</v>
      </c>
    </row>
    <row r="16" spans="2:8">
      <c r="B16" s="13" t="s">
        <v>6</v>
      </c>
      <c r="C16" s="14">
        <v>1</v>
      </c>
      <c r="D16" s="14"/>
      <c r="E16" s="14">
        <f>C16+D16</f>
        <v>1</v>
      </c>
      <c r="F16" s="14"/>
      <c r="G16" s="14"/>
      <c r="H16" s="14">
        <f>E16+F16+G16</f>
        <v>1</v>
      </c>
    </row>
    <row r="17" spans="2:8">
      <c r="B17" s="13" t="s">
        <v>7</v>
      </c>
      <c r="C17" s="14">
        <v>20</v>
      </c>
      <c r="D17" s="14">
        <v>1</v>
      </c>
      <c r="E17" s="14">
        <f>C17+D17</f>
        <v>21</v>
      </c>
      <c r="F17" s="14">
        <v>2</v>
      </c>
      <c r="G17" s="14"/>
      <c r="H17" s="14">
        <f>E17+F17+G17</f>
        <v>23</v>
      </c>
    </row>
    <row r="18" spans="2:8">
      <c r="B18" s="15" t="s">
        <v>24</v>
      </c>
      <c r="C18" s="16">
        <f>SUM(C14:C17)</f>
        <v>78</v>
      </c>
      <c r="D18" s="16">
        <f>SUM(D14:D17)</f>
        <v>3</v>
      </c>
      <c r="E18" s="16">
        <f>C18+D18</f>
        <v>81</v>
      </c>
      <c r="F18" s="16">
        <f>SUM(F14:F17)</f>
        <v>5</v>
      </c>
      <c r="G18" s="16">
        <f>SUM(G14:G17)</f>
        <v>0</v>
      </c>
      <c r="H18" s="16">
        <f>E18+F18+G18</f>
        <v>86</v>
      </c>
    </row>
    <row r="19" spans="2:8">
      <c r="B19" s="216" t="s">
        <v>23</v>
      </c>
      <c r="C19" s="216"/>
      <c r="D19" s="216"/>
      <c r="E19" s="216"/>
      <c r="F19" s="216"/>
      <c r="G19" s="216"/>
      <c r="H19" s="216"/>
    </row>
    <row r="20" spans="2:8">
      <c r="B20" s="13" t="s">
        <v>8</v>
      </c>
      <c r="C20" s="17"/>
      <c r="D20" s="17"/>
      <c r="E20" s="14">
        <f t="shared" ref="E20:E26" si="0">C20+D20</f>
        <v>0</v>
      </c>
      <c r="F20" s="18"/>
      <c r="G20" s="14"/>
      <c r="H20" s="14">
        <f t="shared" ref="H20:H26" si="1">E20+G20</f>
        <v>0</v>
      </c>
    </row>
    <row r="21" spans="2:8">
      <c r="B21" s="13" t="s">
        <v>9</v>
      </c>
      <c r="C21" s="17">
        <v>192</v>
      </c>
      <c r="D21" s="17"/>
      <c r="E21" s="14">
        <f t="shared" si="0"/>
        <v>192</v>
      </c>
      <c r="F21" s="18"/>
      <c r="G21" s="14">
        <v>3</v>
      </c>
      <c r="H21" s="14">
        <f t="shared" si="1"/>
        <v>195</v>
      </c>
    </row>
    <row r="22" spans="2:8">
      <c r="B22" s="13" t="s">
        <v>10</v>
      </c>
      <c r="C22" s="17">
        <v>137</v>
      </c>
      <c r="D22" s="17"/>
      <c r="E22" s="14">
        <f t="shared" si="0"/>
        <v>137</v>
      </c>
      <c r="F22" s="18"/>
      <c r="G22" s="14">
        <v>1</v>
      </c>
      <c r="H22" s="14">
        <f t="shared" si="1"/>
        <v>138</v>
      </c>
    </row>
    <row r="23" spans="2:8">
      <c r="B23" s="13" t="s">
        <v>11</v>
      </c>
      <c r="C23" s="17">
        <v>138</v>
      </c>
      <c r="D23" s="17"/>
      <c r="E23" s="14">
        <f t="shared" si="0"/>
        <v>138</v>
      </c>
      <c r="F23" s="18"/>
      <c r="G23" s="14">
        <v>5</v>
      </c>
      <c r="H23" s="14">
        <f t="shared" si="1"/>
        <v>143</v>
      </c>
    </row>
    <row r="24" spans="2:8">
      <c r="B24" s="13" t="s">
        <v>12</v>
      </c>
      <c r="C24" s="17">
        <v>57</v>
      </c>
      <c r="D24" s="17"/>
      <c r="E24" s="14">
        <f t="shared" si="0"/>
        <v>57</v>
      </c>
      <c r="F24" s="18"/>
      <c r="G24" s="14">
        <v>2</v>
      </c>
      <c r="H24" s="14">
        <f t="shared" si="1"/>
        <v>59</v>
      </c>
    </row>
    <row r="25" spans="2:8">
      <c r="B25" s="13" t="s">
        <v>13</v>
      </c>
      <c r="C25" s="17">
        <v>10</v>
      </c>
      <c r="D25" s="17"/>
      <c r="E25" s="14">
        <f t="shared" si="0"/>
        <v>10</v>
      </c>
      <c r="F25" s="18"/>
      <c r="G25" s="14"/>
      <c r="H25" s="14">
        <f t="shared" si="1"/>
        <v>10</v>
      </c>
    </row>
    <row r="26" spans="2:8">
      <c r="B26" s="15" t="s">
        <v>25</v>
      </c>
      <c r="C26" s="19">
        <f>SUM(C20:C25)</f>
        <v>534</v>
      </c>
      <c r="D26" s="19">
        <f>SUM(D20:D25)</f>
        <v>0</v>
      </c>
      <c r="E26" s="16">
        <f t="shared" si="0"/>
        <v>534</v>
      </c>
      <c r="F26" s="20"/>
      <c r="G26" s="16"/>
      <c r="H26" s="16">
        <f t="shared" si="1"/>
        <v>534</v>
      </c>
    </row>
    <row r="27" spans="2:8">
      <c r="B27" s="21" t="s">
        <v>0</v>
      </c>
      <c r="C27" s="22">
        <f>C18+C26</f>
        <v>612</v>
      </c>
      <c r="D27" s="22">
        <f>D18+D26</f>
        <v>3</v>
      </c>
      <c r="E27" s="22">
        <f>E18+E26</f>
        <v>615</v>
      </c>
      <c r="F27" s="22">
        <f>F18</f>
        <v>5</v>
      </c>
      <c r="G27" s="22">
        <f>G18+G26</f>
        <v>0</v>
      </c>
      <c r="H27" s="22">
        <f>H18+H26</f>
        <v>620</v>
      </c>
    </row>
    <row r="28" spans="2:8">
      <c r="B28" s="44"/>
      <c r="C28" s="44"/>
      <c r="D28" s="44"/>
      <c r="E28" s="44"/>
      <c r="F28" s="44"/>
      <c r="G28" s="44"/>
      <c r="H28" s="44"/>
    </row>
    <row r="29" spans="2:8">
      <c r="B29" s="41" t="s">
        <v>32</v>
      </c>
      <c r="C29" s="44"/>
      <c r="D29" s="44"/>
      <c r="E29" s="44"/>
      <c r="F29" s="44"/>
      <c r="G29" s="44"/>
      <c r="H29" s="44"/>
    </row>
  </sheetData>
  <mergeCells count="10">
    <mergeCell ref="B13:H13"/>
    <mergeCell ref="B19:H19"/>
    <mergeCell ref="B5:H5"/>
    <mergeCell ref="B8:B12"/>
    <mergeCell ref="C8:F8"/>
    <mergeCell ref="G8:G12"/>
    <mergeCell ref="H8:H12"/>
    <mergeCell ref="C9:E9"/>
    <mergeCell ref="F9:F12"/>
    <mergeCell ref="E10:E1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26</vt:i4>
      </vt:variant>
    </vt:vector>
  </HeadingPairs>
  <TitlesOfParts>
    <vt:vector size="26" baseType="lpstr">
      <vt:lpstr>Consolidado JT</vt:lpstr>
      <vt:lpstr>TST</vt:lpstr>
      <vt:lpstr>TRT1</vt:lpstr>
      <vt:lpstr>TRT2</vt:lpstr>
      <vt:lpstr>TRT3</vt:lpstr>
      <vt:lpstr>TRT4</vt:lpstr>
      <vt:lpstr>TRT5</vt:lpstr>
      <vt:lpstr>TRT6</vt:lpstr>
      <vt:lpstr>TRT7</vt:lpstr>
      <vt:lpstr>TRT8</vt:lpstr>
      <vt:lpstr>TRT9</vt:lpstr>
      <vt:lpstr>TRT10</vt:lpstr>
      <vt:lpstr>TRT11</vt:lpstr>
      <vt:lpstr>TRT12</vt:lpstr>
      <vt:lpstr>TRT13</vt:lpstr>
      <vt:lpstr>TRT14</vt:lpstr>
      <vt:lpstr>TRT15</vt:lpstr>
      <vt:lpstr>TRT16</vt:lpstr>
      <vt:lpstr>TRT17</vt:lpstr>
      <vt:lpstr>TRT18</vt:lpstr>
      <vt:lpstr>TRT19</vt:lpstr>
      <vt:lpstr>TRT20</vt:lpstr>
      <vt:lpstr>TRT21</vt:lpstr>
      <vt:lpstr>TRT22</vt:lpstr>
      <vt:lpstr>TRT23</vt:lpstr>
      <vt:lpstr>TRT24</vt:lpstr>
    </vt:vector>
  </TitlesOfParts>
  <Company>STF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TST</cp:lastModifiedBy>
  <cp:lastPrinted>2015-07-20T17:03:11Z</cp:lastPrinted>
  <dcterms:created xsi:type="dcterms:W3CDTF">2010-01-11T15:46:31Z</dcterms:created>
  <dcterms:modified xsi:type="dcterms:W3CDTF">2016-02-16T12:38:30Z</dcterms:modified>
</cp:coreProperties>
</file>